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35" windowWidth="7380" windowHeight="4470"/>
  </bookViews>
  <sheets>
    <sheet name="vývoj za 5 rokov" sheetId="10" r:id="rId1"/>
    <sheet name="mesiace" sheetId="9" r:id="rId2"/>
    <sheet name="príčiny" sheetId="1" r:id="rId3"/>
  </sheets>
  <externalReferences>
    <externalReference r:id="rId4"/>
  </externalReferences>
  <definedNames>
    <definedName name="_xlnm.Database">[1]STAT2!$A$1:$F$5</definedName>
  </definedNames>
  <calcPr calcId="152511"/>
</workbook>
</file>

<file path=xl/calcChain.xml><?xml version="1.0" encoding="utf-8"?>
<calcChain xmlns="http://schemas.openxmlformats.org/spreadsheetml/2006/main">
  <c r="B81" i="1" l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11" i="1"/>
  <c r="C11" i="1"/>
  <c r="D11" i="1"/>
  <c r="E11" i="1"/>
  <c r="B12" i="1"/>
  <c r="C12" i="1"/>
  <c r="D12" i="1"/>
  <c r="E12" i="1"/>
  <c r="B6" i="1"/>
  <c r="C6" i="1"/>
  <c r="D6" i="1"/>
  <c r="E6" i="1"/>
  <c r="B7" i="1"/>
  <c r="C7" i="1"/>
  <c r="D7" i="1"/>
  <c r="E7" i="1"/>
  <c r="E89" i="1"/>
  <c r="D89" i="1"/>
  <c r="C89" i="1"/>
  <c r="B89" i="1"/>
  <c r="E80" i="1"/>
  <c r="D80" i="1"/>
  <c r="C80" i="1"/>
  <c r="B80" i="1"/>
  <c r="E72" i="1"/>
  <c r="D72" i="1"/>
  <c r="C72" i="1"/>
  <c r="B72" i="1"/>
  <c r="E63" i="1"/>
  <c r="D63" i="1"/>
  <c r="C63" i="1"/>
  <c r="B63" i="1"/>
  <c r="E49" i="1"/>
  <c r="D49" i="1"/>
  <c r="C49" i="1"/>
  <c r="B49" i="1"/>
  <c r="E37" i="1"/>
  <c r="D37" i="1"/>
  <c r="C37" i="1"/>
  <c r="B37" i="1"/>
  <c r="E15" i="1"/>
  <c r="D15" i="1"/>
  <c r="C15" i="1"/>
  <c r="B15" i="1"/>
  <c r="E10" i="1"/>
  <c r="D10" i="1"/>
  <c r="C10" i="1"/>
  <c r="B10" i="1"/>
  <c r="E5" i="1"/>
  <c r="D5" i="1"/>
  <c r="C5" i="1"/>
  <c r="B5" i="1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F4" i="9"/>
  <c r="E4" i="9"/>
  <c r="D4" i="9"/>
  <c r="C4" i="9"/>
  <c r="B4" i="9"/>
  <c r="B5" i="10"/>
  <c r="B6" i="10"/>
  <c r="B7" i="10"/>
  <c r="B8" i="10"/>
  <c r="B9" i="10"/>
  <c r="C5" i="10"/>
  <c r="C6" i="10"/>
  <c r="C7" i="10"/>
  <c r="C8" i="10"/>
  <c r="C9" i="10"/>
  <c r="D5" i="10"/>
  <c r="D6" i="10"/>
  <c r="D7" i="10"/>
  <c r="D8" i="10"/>
  <c r="D9" i="10"/>
  <c r="E5" i="10"/>
  <c r="E6" i="10"/>
  <c r="E7" i="10"/>
  <c r="E8" i="10"/>
  <c r="E9" i="10"/>
  <c r="F5" i="10"/>
  <c r="F6" i="10"/>
  <c r="F7" i="10"/>
  <c r="F8" i="10"/>
  <c r="F9" i="10"/>
  <c r="F4" i="10"/>
  <c r="E4" i="10"/>
  <c r="D4" i="10"/>
  <c r="C4" i="10"/>
  <c r="B4" i="10"/>
  <c r="C88" i="1" l="1"/>
  <c r="D88" i="1"/>
  <c r="E88" i="1"/>
  <c r="B88" i="1"/>
  <c r="C78" i="1"/>
  <c r="D78" i="1"/>
  <c r="E78" i="1"/>
  <c r="B78" i="1"/>
  <c r="C70" i="1"/>
  <c r="D70" i="1"/>
  <c r="E70" i="1"/>
  <c r="B70" i="1"/>
  <c r="C61" i="1"/>
  <c r="D61" i="1"/>
  <c r="E61" i="1"/>
  <c r="B61" i="1"/>
  <c r="C47" i="1"/>
  <c r="D47" i="1"/>
  <c r="E47" i="1"/>
  <c r="B47" i="1"/>
  <c r="C35" i="1"/>
  <c r="D35" i="1"/>
  <c r="E35" i="1"/>
  <c r="B35" i="1"/>
  <c r="C13" i="1"/>
  <c r="D13" i="1"/>
  <c r="E13" i="1"/>
  <c r="B13" i="1"/>
  <c r="C8" i="1"/>
  <c r="D8" i="1"/>
  <c r="E8" i="1"/>
  <c r="B8" i="1"/>
  <c r="C16" i="9"/>
  <c r="D16" i="9"/>
  <c r="E16" i="9"/>
  <c r="F16" i="9"/>
  <c r="B16" i="9"/>
  <c r="C90" i="1" l="1"/>
  <c r="B90" i="1"/>
  <c r="E90" i="1"/>
  <c r="D90" i="1"/>
</calcChain>
</file>

<file path=xl/sharedStrings.xml><?xml version="1.0" encoding="utf-8"?>
<sst xmlns="http://schemas.openxmlformats.org/spreadsheetml/2006/main" count="211" uniqueCount="115">
  <si>
    <t>Usmrtené osoby</t>
  </si>
  <si>
    <t>Zranené osoby</t>
  </si>
  <si>
    <t xml:space="preserve"> ÚMYSEL</t>
  </si>
  <si>
    <t xml:space="preserve"> DETI A CHOROMYSEĽNÉ OSOBY</t>
  </si>
  <si>
    <t xml:space="preserve"> NEDBALOSŤ A NEOPATRNOSŤ DOSPELÝCH</t>
  </si>
  <si>
    <t xml:space="preserve"> PORUCHA, NEVYHOVUJÚCI STAV  VYKUR. TELIES, DYMOVODOV A KOMÍNOV</t>
  </si>
  <si>
    <t xml:space="preserve"> PREVÁDZKOVO-TECHNICKÉ PORUCHY (OKREM VYKUR. TELIES...)</t>
  </si>
  <si>
    <t xml:space="preserve"> SAMOVZNIETENIE</t>
  </si>
  <si>
    <t xml:space="preserve"> ĎALŠIE SLEDOVANÉ PRÍČINY</t>
  </si>
  <si>
    <t>Priame škody (€)</t>
  </si>
  <si>
    <t>Nezistená</t>
  </si>
  <si>
    <t>spolu</t>
  </si>
  <si>
    <t xml:space="preserve">Počet požiarov </t>
  </si>
  <si>
    <t>Mesiac</t>
  </si>
  <si>
    <t xml:space="preserve"> VÝBUCHY S NÁSLEDNÝM POŽIAROM</t>
  </si>
  <si>
    <t>Následné škody (€)</t>
  </si>
  <si>
    <t xml:space="preserve">Počet požiarov  </t>
  </si>
  <si>
    <t>Uchránené hodnoty (€)</t>
  </si>
  <si>
    <t>Ukazovateľ</t>
  </si>
  <si>
    <t>Počet požiarov</t>
  </si>
  <si>
    <t>Počet usmrtených osôb</t>
  </si>
  <si>
    <t>Počet zranených osôb</t>
  </si>
  <si>
    <t>Príčina vzniku požiaru</t>
  </si>
  <si>
    <t>Spolu</t>
  </si>
  <si>
    <t>Manipulácia s otvoreným ohňom</t>
  </si>
  <si>
    <t>Vyhorenie sadzí</t>
  </si>
  <si>
    <t>Fajčenie</t>
  </si>
  <si>
    <t>Elektrický skrat</t>
  </si>
  <si>
    <t>Sušenie horľavého materiálu</t>
  </si>
  <si>
    <t>Špára v komíne</t>
  </si>
  <si>
    <t>Zvýšený elektrický prechodový odpor</t>
  </si>
  <si>
    <t>Používanie horľavej kvapaliny</t>
  </si>
  <si>
    <t>Rozbrusovanie kovových materiálov</t>
  </si>
  <si>
    <t>Manipulácia so žeravým popolom</t>
  </si>
  <si>
    <t>Úlet iskier z komína</t>
  </si>
  <si>
    <t>Vypaľovanie trávy a suchých porastov</t>
  </si>
  <si>
    <t>Obsluha tepelného spotrebiča pri varení</t>
  </si>
  <si>
    <t>Zvýšené prehriatie</t>
  </si>
  <si>
    <t>Iná nedbalosť a neopatrnosť dospelých</t>
  </si>
  <si>
    <t>Preťaženie elektrickým prúdom</t>
  </si>
  <si>
    <t>Zakladanie ohňov na skládkach odpadu a odpadkov</t>
  </si>
  <si>
    <t>Obsluha vykurovacieho telesa</t>
  </si>
  <si>
    <t>Deti do 6 rokov</t>
  </si>
  <si>
    <t>Dopravná havária</t>
  </si>
  <si>
    <t>Deti od 6 do 15 rokov</t>
  </si>
  <si>
    <t>Znovurozhorenie požiaru</t>
  </si>
  <si>
    <t>Zakladanie ohňov v prírode</t>
  </si>
  <si>
    <t xml:space="preserve"> Opotrebenie (porušenie celistvosti) dymovodu</t>
  </si>
  <si>
    <t xml:space="preserve"> Opotrebenie vykurovacieho telesa</t>
  </si>
  <si>
    <t xml:space="preserve"> Technická porucha vykurovacieho telesa</t>
  </si>
  <si>
    <t xml:space="preserve"> Zamurovaná hrada v komíne</t>
  </si>
  <si>
    <t>Netesné komínové dvierka</t>
  </si>
  <si>
    <t>Netesný (neuzatvorený) sopúch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</si>
  <si>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</si>
  <si>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</si>
  <si>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</si>
  <si>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</si>
  <si>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</si>
  <si>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</si>
  <si>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</si>
  <si>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</si>
  <si>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</si>
  <si>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</si>
  <si>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</si>
  <si>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</si>
  <si>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Úmyselné zapálenie známou osobou</t>
  </si>
  <si>
    <t xml:space="preserve"> Úmyselné zapálenie neznámou osobou</t>
  </si>
  <si>
    <t xml:space="preserve"> Samovražedný úmysel</t>
  </si>
  <si>
    <t>Choromyseľnosť</t>
  </si>
  <si>
    <t>Spaľovanie odpadu a odpadkov (mimo skládok)</t>
  </si>
  <si>
    <t>Umiestnenie (inštalácia) vykur. telesa, dymovodu</t>
  </si>
  <si>
    <t>Horľavina pri vykurovacom telese</t>
  </si>
  <si>
    <t>Používanie horľavého plynu</t>
  </si>
  <si>
    <t>Zváranie a rezanie vrátane spätného šľahnutia</t>
  </si>
  <si>
    <t>Rozohrievanie, rozmrazovanie</t>
  </si>
  <si>
    <t>Manipulácia so zdrojom tepla (lampy, žehlička a pod.)</t>
  </si>
  <si>
    <t>Vypaľovanie komína</t>
  </si>
  <si>
    <t>Iná porucha vykurov.telies, dymovodov a komínov</t>
  </si>
  <si>
    <t xml:space="preserve"> Kaz materiálu, konštrukcie</t>
  </si>
  <si>
    <t xml:space="preserve"> Opotrebenie a starnutie materiálu alebo zariadenia</t>
  </si>
  <si>
    <t xml:space="preserve"> Porušenie tesnosti spoja, upchávky a pod.</t>
  </si>
  <si>
    <t xml:space="preserve"> Cudzí predmet v stroji</t>
  </si>
  <si>
    <t xml:space="preserve"> Prerušenie elektrického uzemnenia alebo zvodu</t>
  </si>
  <si>
    <t>Porucha výfuku, brzdného systému a pod.</t>
  </si>
  <si>
    <t>Zvýšené trenie</t>
  </si>
  <si>
    <t>Iné prevádzkovo-technické poruchy</t>
  </si>
  <si>
    <t xml:space="preserve"> Samovznietenie poľnohospodárskych plodín</t>
  </si>
  <si>
    <t xml:space="preserve"> Samovznietenie uhlia, uhoľného prachu</t>
  </si>
  <si>
    <t xml:space="preserve"> Samovznietenie brikiet</t>
  </si>
  <si>
    <t xml:space="preserve"> Samovznietenie oleja, tuku</t>
  </si>
  <si>
    <t xml:space="preserve"> Samovznietenie chemických látok a výrobkov</t>
  </si>
  <si>
    <t xml:space="preserve"> Samovznietenie drevného odpadu</t>
  </si>
  <si>
    <t xml:space="preserve"> Iné samovznietenie</t>
  </si>
  <si>
    <t xml:space="preserve"> Výbuch plynu</t>
  </si>
  <si>
    <t xml:space="preserve"> Výbuch pár horľavých kvapalín</t>
  </si>
  <si>
    <t xml:space="preserve"> Výbuch prachu</t>
  </si>
  <si>
    <t xml:space="preserve"> Výbuch výbušnín</t>
  </si>
  <si>
    <t xml:space="preserve"> Výbuch tlakových nádob a kotlov</t>
  </si>
  <si>
    <t xml:space="preserve"> Iné výbuchy</t>
  </si>
  <si>
    <t xml:space="preserve"> Spolu</t>
  </si>
  <si>
    <t>Blesk - objekt chránený bleskozvodom</t>
  </si>
  <si>
    <t>Blesk - objekt nechránený bleskozvodom</t>
  </si>
  <si>
    <t>Vojenské cvičenie</t>
  </si>
  <si>
    <t>Pyrotechnické efekty realizované právnickou osobou</t>
  </si>
  <si>
    <t>Používanie zábavnej pyrotechniky fyzickou osobou</t>
  </si>
  <si>
    <t>Iné sledované príčiny</t>
  </si>
  <si>
    <t>ke</t>
  </si>
  <si>
    <t>ks</t>
  </si>
  <si>
    <t>mi</t>
  </si>
  <si>
    <t>rv</t>
  </si>
  <si>
    <t>sn</t>
  </si>
  <si>
    <t>tv</t>
  </si>
  <si>
    <t>POŽIAROVOSŤ V KOŠICKOM KRAJI ZA ROK 2020 PODĽA MESIACOV</t>
  </si>
  <si>
    <t>VÝVOJ POŽIAROVOSTI V KOŠICKOM KRAJI ZA OBDOBIE POSLEDNÝCH PÄŤ ROKOV ROK 2020</t>
  </si>
  <si>
    <t>POŽIAROVOSŤ V KOŠICKOM KRAJI ZA ROK 2020 PODĽA PRÍČINY VZNIKU POŽIARU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</si>
</sst>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S_k_-;\-* #,##0\ _S_k_-;_-* &quot;-&quot;\ _S_k_-;_-@_-"/>
    <numFmt numFmtId="165" formatCode="#,##0_ ;\-#,##0\ "/>
    <numFmt numFmtId="166" formatCode="#,##0.00;[Red]\-#,##0.00"/>
  </numFmts>
  <fonts count="18" x14ac:knownFonts="1">
    <font>
      <sz val="12"/>
      <name val="Arial"/>
      <charset val="238"/>
    </font>
    <font>
      <sz val="12"/>
      <name val="Arial"/>
      <family val="2"/>
      <charset val="238"/>
    </font>
    <font>
      <sz val="11"/>
      <name val="Arial Narrow"/>
      <family val="2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sz val="12"/>
      <color theme="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499984740745262"/>
      </bottom>
      <diagonal/>
    </border>
  </borders>
  <cellStyleXfs count="4">
    <xf numFmtId="0" fontId="0" fillId="0" borderId="0"/>
    <xf numFmtId="166" fontId="5" fillId="0" borderId="0" applyFont="0" applyFill="0" applyBorder="0" applyAlignment="0" applyProtection="0"/>
    <xf numFmtId="0" fontId="3" fillId="0" borderId="0"/>
    <xf numFmtId="0" fontId="5" fillId="0" borderId="0"/>
  </cellStyleXfs>
  <cellXfs count="113">
    <xf numFmtId="0" fontId="0" fillId="0" borderId="0" xfId="0"/>
    <xf numFmtId="164" fontId="2" fillId="0" borderId="0" xfId="0" applyNumberFormat="1" applyFont="1" applyAlignment="1">
      <alignment vertical="center"/>
    </xf>
    <xf numFmtId="0" fontId="4" fillId="0" borderId="0" xfId="0" applyFont="1"/>
    <xf numFmtId="0" fontId="7" fillId="0" borderId="0" xfId="0" applyFont="1"/>
    <xf numFmtId="164" fontId="7" fillId="0" borderId="0" xfId="0" applyNumberFormat="1" applyFont="1"/>
    <xf numFmtId="0" fontId="0" fillId="0" borderId="0" xfId="0" applyBorder="1"/>
    <xf numFmtId="3" fontId="7" fillId="0" borderId="0" xfId="1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165" fontId="7" fillId="3" borderId="1" xfId="2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/>
    <xf numFmtId="0" fontId="7" fillId="0" borderId="0" xfId="3" applyFont="1" applyFill="1" applyBorder="1" applyAlignment="1">
      <alignment horizontal="left" vertical="center"/>
    </xf>
    <xf numFmtId="3" fontId="7" fillId="0" borderId="0" xfId="3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9" xfId="3" applyFont="1" applyFill="1" applyBorder="1" applyAlignment="1">
      <alignment horizontal="left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164" fontId="16" fillId="0" borderId="0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0" fontId="8" fillId="2" borderId="5" xfId="0" applyFont="1" applyFill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0" applyFont="1" applyBorder="1"/>
    <xf numFmtId="164" fontId="16" fillId="0" borderId="0" xfId="0" applyNumberFormat="1" applyFont="1" applyFill="1" applyBorder="1" applyAlignment="1">
      <alignment horizontal="center" vertical="center" wrapText="1"/>
    </xf>
    <xf numFmtId="3" fontId="14" fillId="0" borderId="0" xfId="3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left" vertical="center"/>
    </xf>
    <xf numFmtId="0" fontId="7" fillId="0" borderId="11" xfId="3" applyFont="1" applyFill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8" fillId="0" borderId="11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164" fontId="8" fillId="3" borderId="1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</cellXfs>
  <cellStyles count="4">
    <cellStyle name="čiarky_str12mesiace" xfId="1"/>
    <cellStyle name="Normálna" xfId="0" builtinId="0"/>
    <cellStyle name="normálne_Kraje" xfId="2"/>
    <cellStyle name="normálne_str12mesiace" xfId="3"/>
  </cellStyles>
  <dxfs count="0"/>
  <tableStyles count="0" defaultTableStyle="TableStyleMedium9" defaultPivotStyle="PivotStyleLight16"/>
  <colors>
    <mruColors>
      <color rgb="FF00CC99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>
                <a:latin typeface="Times New Roman" panose="02020603050405020304" pitchFamily="18" charset="0"/>
                <a:cs typeface="Times New Roman" panose="02020603050405020304" pitchFamily="18" charset="0"/>
              </a:rPr>
              <a:t>Počet požiarov 2020  </a:t>
            </a:r>
          </a:p>
        </c:rich>
      </c:tx>
      <c:layout>
        <c:manualLayout>
          <c:xMode val="edge"/>
          <c:yMode val="edge"/>
          <c:x val="0.31686238211827455"/>
          <c:y val="8.98535644742570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20873129133606E-2"/>
          <c:y val="0.18904184507755745"/>
          <c:w val="0.88504876837224444"/>
          <c:h val="0.59211909687534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mesiace!$B$3</c:f>
              <c:strCache>
                <c:ptCount val="1"/>
                <c:pt idx="0">
                  <c:v>Počet požiarov  </c:v>
                </c:pt>
              </c:strCache>
            </c:strRef>
          </c:tx>
          <c:invertIfNegative val="0"/>
          <c:cat>
            <c:strRef>
              <c:f>mesiace!$A$4:$A$15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mesiace!$B$4:$B$15</c:f>
              <c:numCache>
                <c:formatCode>#,##0</c:formatCode>
                <c:ptCount val="12"/>
                <c:pt idx="0">
                  <c:v>109</c:v>
                </c:pt>
                <c:pt idx="1">
                  <c:v>171</c:v>
                </c:pt>
                <c:pt idx="2">
                  <c:v>234</c:v>
                </c:pt>
                <c:pt idx="3">
                  <c:v>412</c:v>
                </c:pt>
                <c:pt idx="4">
                  <c:v>129</c:v>
                </c:pt>
                <c:pt idx="5">
                  <c:v>71</c:v>
                </c:pt>
                <c:pt idx="6">
                  <c:v>103</c:v>
                </c:pt>
                <c:pt idx="7">
                  <c:v>133</c:v>
                </c:pt>
                <c:pt idx="8">
                  <c:v>88</c:v>
                </c:pt>
                <c:pt idx="9">
                  <c:v>58</c:v>
                </c:pt>
                <c:pt idx="10">
                  <c:v>72</c:v>
                </c:pt>
                <c:pt idx="11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89760"/>
        <c:axId val="63460480"/>
      </c:barChart>
      <c:catAx>
        <c:axId val="6358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sk-SK"/>
          </a:p>
        </c:txPr>
        <c:crossAx val="63460480"/>
        <c:crosses val="autoZero"/>
        <c:auto val="1"/>
        <c:lblAlgn val="ctr"/>
        <c:lblOffset val="100"/>
        <c:noMultiLvlLbl val="0"/>
      </c:catAx>
      <c:valAx>
        <c:axId val="63460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sk-SK"/>
          </a:p>
        </c:txPr>
        <c:crossAx val="63589760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12698</xdr:colOff>
      <xdr:row>17</xdr:row>
      <xdr:rowOff>12701</xdr:rowOff>
    </xdr:from>
    <xdr:to>
      <xdr:col>5</xdr:col>
      <xdr:colOff>828674</xdr:colOff>
      <xdr:row>33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&#317;ANSK&#221;\C\Moje%20dokumenty\VOLANSKY\STATISTI\STAT98\stat98-v&#353;etci-5rok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2"/>
    </sheetNames>
    <sheetDataSet>
      <sheetData sheetId="0">
        <row r="1">
          <cell r="A1" t="str">
            <v>Výjazdy</v>
          </cell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</row>
        <row r="2">
          <cell r="A2" t="str">
            <v>Výjazdy k požiarom</v>
          </cell>
          <cell r="B2">
            <v>7354</v>
          </cell>
          <cell r="C2">
            <v>7547</v>
          </cell>
          <cell r="D2">
            <v>10119</v>
          </cell>
          <cell r="E2">
            <v>11219</v>
          </cell>
          <cell r="F2">
            <v>13775</v>
          </cell>
        </row>
        <row r="3">
          <cell r="A3" t="str">
            <v>Záchranné, technické       a ekologické zásahy</v>
          </cell>
          <cell r="B3">
            <v>4646</v>
          </cell>
          <cell r="C3">
            <v>6158</v>
          </cell>
          <cell r="D3">
            <v>8136</v>
          </cell>
          <cell r="E3">
            <v>8995</v>
          </cell>
          <cell r="F3">
            <v>9956</v>
          </cell>
        </row>
        <row r="4">
          <cell r="A4" t="str">
            <v>Plané poplachy</v>
          </cell>
          <cell r="B4">
            <v>601</v>
          </cell>
          <cell r="C4">
            <v>527</v>
          </cell>
          <cell r="D4">
            <v>714</v>
          </cell>
          <cell r="E4">
            <v>859</v>
          </cell>
          <cell r="F4">
            <v>939</v>
          </cell>
        </row>
        <row r="5">
          <cell r="A5" t="str">
            <v>Spolu</v>
          </cell>
          <cell r="B5">
            <v>12601</v>
          </cell>
          <cell r="C5">
            <v>14232</v>
          </cell>
          <cell r="D5">
            <v>18969</v>
          </cell>
          <cell r="E5">
            <v>21073</v>
          </cell>
          <cell r="F5">
            <v>24670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tabSelected="1" workbookViewId="0">
      <selection activeCell="H5" sqref="H5"/>
    </sheetView>
  </sheetViews>
  <sheetFormatPr defaultRowHeight="15" x14ac:dyDescent="0.2"/>
  <cols>
    <col min="1" max="1" width="15.77734375" customWidth="1"/>
    <col min="2" max="5" width="10.77734375" customWidth="1"/>
    <col min="6" max="6" width="10.77734375" style="5" customWidth="1"/>
  </cols>
  <sheetData>
    <row r="1" spans="1:21" ht="27.75" customHeight="1" x14ac:dyDescent="0.2">
      <c r="A1" s="104" t="s">
        <v>113</v>
      </c>
      <c r="B1" s="104"/>
      <c r="C1" s="104"/>
      <c r="D1" s="104"/>
      <c r="E1" s="104"/>
      <c r="F1" s="104"/>
    </row>
    <row r="3" spans="1:21" x14ac:dyDescent="0.2">
      <c r="A3" s="7" t="s">
        <v>18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26"/>
      <c r="H3" s="34"/>
      <c r="N3" s="26"/>
      <c r="O3" s="32"/>
      <c r="P3" s="32"/>
      <c r="Q3" s="32"/>
      <c r="R3" s="32"/>
      <c r="S3" s="32"/>
      <c r="T3" s="26"/>
    </row>
    <row r="4" spans="1:21" x14ac:dyDescent="0.2">
      <c r="A4" s="8" t="s">
        <v>19</v>
      </c>
      <c r="B4" s="103">
        <f>B13+B22+B31+B40+B49+B58</f>
        <v>1450</v>
      </c>
      <c r="C4" s="103">
        <f>C13+C22+C31+C40+C49+C58</f>
        <v>1891</v>
      </c>
      <c r="D4" s="103">
        <f>D13+D22+D31+D40+D49+D58</f>
        <v>1885</v>
      </c>
      <c r="E4" s="103">
        <f>E13+E22+E31+E40+E49+E58</f>
        <v>2072</v>
      </c>
      <c r="F4" s="103">
        <f>F13+F22+F31+F40+F49+F58</f>
        <v>1663</v>
      </c>
      <c r="G4" s="26"/>
      <c r="H4" s="35"/>
      <c r="N4" s="26"/>
      <c r="O4" s="19"/>
      <c r="P4" s="19"/>
      <c r="Q4" s="31"/>
      <c r="R4" s="19"/>
      <c r="S4" s="19"/>
      <c r="T4" s="26"/>
    </row>
    <row r="5" spans="1:21" x14ac:dyDescent="0.2">
      <c r="A5" s="8" t="s">
        <v>9</v>
      </c>
      <c r="B5" s="103">
        <f t="shared" ref="B5:B9" si="0">B14+B23+B32+B41+B50+B59</f>
        <v>5623470</v>
      </c>
      <c r="C5" s="103">
        <f t="shared" ref="C5:F7" si="1">C14+C23+C32+C41+C50+C59</f>
        <v>4205395</v>
      </c>
      <c r="D5" s="103">
        <f t="shared" si="1"/>
        <v>4492385</v>
      </c>
      <c r="E5" s="103">
        <f t="shared" si="1"/>
        <v>3579305</v>
      </c>
      <c r="F5" s="103">
        <f t="shared" si="1"/>
        <v>4753775</v>
      </c>
      <c r="G5" s="26"/>
      <c r="H5" s="36"/>
      <c r="N5" s="26"/>
      <c r="O5" s="19"/>
      <c r="P5" s="19"/>
      <c r="Q5" s="30"/>
      <c r="R5" s="19"/>
      <c r="S5" s="19"/>
      <c r="T5" s="26"/>
    </row>
    <row r="6" spans="1:21" x14ac:dyDescent="0.2">
      <c r="A6" s="8" t="s">
        <v>15</v>
      </c>
      <c r="B6" s="103">
        <f t="shared" si="0"/>
        <v>5000</v>
      </c>
      <c r="C6" s="103">
        <f t="shared" si="1"/>
        <v>719885</v>
      </c>
      <c r="D6" s="103">
        <f t="shared" si="1"/>
        <v>13300</v>
      </c>
      <c r="E6" s="103">
        <f t="shared" si="1"/>
        <v>759850</v>
      </c>
      <c r="F6" s="103">
        <f t="shared" si="1"/>
        <v>257210</v>
      </c>
      <c r="G6" s="26"/>
      <c r="H6" s="36"/>
      <c r="N6" s="26"/>
      <c r="O6" s="19"/>
      <c r="P6" s="19"/>
      <c r="Q6" s="31"/>
      <c r="R6" s="19"/>
      <c r="S6" s="19"/>
      <c r="T6" s="26"/>
    </row>
    <row r="7" spans="1:21" x14ac:dyDescent="0.2">
      <c r="A7" s="8" t="s">
        <v>17</v>
      </c>
      <c r="B7" s="103">
        <f t="shared" si="0"/>
        <v>32107680</v>
      </c>
      <c r="C7" s="103">
        <f t="shared" si="1"/>
        <v>30076588</v>
      </c>
      <c r="D7" s="103">
        <f t="shared" si="1"/>
        <v>48971440</v>
      </c>
      <c r="E7" s="103">
        <f t="shared" si="1"/>
        <v>21289740</v>
      </c>
      <c r="F7" s="103">
        <f t="shared" si="1"/>
        <v>60622755</v>
      </c>
      <c r="G7" s="26"/>
      <c r="H7" s="36"/>
      <c r="N7" s="26"/>
      <c r="O7" s="19"/>
      <c r="P7" s="19"/>
      <c r="Q7" s="30"/>
      <c r="R7" s="19"/>
      <c r="S7" s="19"/>
      <c r="T7" s="26"/>
    </row>
    <row r="8" spans="1:21" x14ac:dyDescent="0.2">
      <c r="A8" s="8" t="s">
        <v>21</v>
      </c>
      <c r="B8" s="103">
        <f t="shared" si="0"/>
        <v>26</v>
      </c>
      <c r="C8" s="103">
        <f t="shared" ref="C8:C9" si="2">C17+C26+C35+C44+C53+C62</f>
        <v>20</v>
      </c>
      <c r="D8" s="103">
        <f t="shared" ref="D8:D9" si="3">D17+D26+D35+D44+D53+D62</f>
        <v>24</v>
      </c>
      <c r="E8" s="103">
        <f t="shared" ref="E8:E9" si="4">E17+E26+E35+E44+E53+E62</f>
        <v>39</v>
      </c>
      <c r="F8" s="103">
        <f t="shared" ref="F8:F9" si="5">F17+F26+F35+F44+F53+F62</f>
        <v>28</v>
      </c>
      <c r="G8" s="37"/>
      <c r="H8" s="35"/>
      <c r="N8" s="37"/>
      <c r="O8" s="19"/>
      <c r="P8" s="19"/>
      <c r="Q8" s="31"/>
      <c r="R8" s="19"/>
      <c r="S8" s="19"/>
      <c r="T8" s="26"/>
    </row>
    <row r="9" spans="1:21" x14ac:dyDescent="0.2">
      <c r="A9" s="8" t="s">
        <v>20</v>
      </c>
      <c r="B9" s="103">
        <f t="shared" si="0"/>
        <v>15</v>
      </c>
      <c r="C9" s="103">
        <f t="shared" si="2"/>
        <v>19</v>
      </c>
      <c r="D9" s="103">
        <f t="shared" si="3"/>
        <v>15</v>
      </c>
      <c r="E9" s="103">
        <f t="shared" si="4"/>
        <v>6</v>
      </c>
      <c r="F9" s="103">
        <f t="shared" si="5"/>
        <v>18</v>
      </c>
      <c r="G9" s="37"/>
      <c r="H9" s="35"/>
      <c r="N9" s="37"/>
      <c r="O9" s="19"/>
      <c r="P9" s="19"/>
      <c r="Q9" s="31"/>
      <c r="R9" s="19"/>
      <c r="S9" s="19"/>
      <c r="T9" s="26"/>
    </row>
    <row r="10" spans="1:21" x14ac:dyDescent="0.2"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1" x14ac:dyDescent="0.2">
      <c r="A11" s="49" t="s">
        <v>106</v>
      </c>
      <c r="B11" s="50"/>
      <c r="C11" s="50"/>
      <c r="D11" s="50"/>
      <c r="E11" s="50"/>
      <c r="F11" s="50"/>
      <c r="G11" s="26"/>
      <c r="H11" s="34"/>
      <c r="I11" s="26"/>
      <c r="J11" s="26"/>
      <c r="K11" s="26"/>
      <c r="L11" s="26"/>
      <c r="M11" s="26"/>
      <c r="N11" s="26"/>
      <c r="O11" s="32"/>
      <c r="P11" s="32"/>
      <c r="Q11" s="32"/>
      <c r="R11" s="32"/>
      <c r="S11" s="32"/>
      <c r="T11" s="26"/>
      <c r="U11" s="26"/>
    </row>
    <row r="12" spans="1:21" x14ac:dyDescent="0.2">
      <c r="A12" s="51" t="s">
        <v>18</v>
      </c>
      <c r="B12" s="52">
        <v>2016</v>
      </c>
      <c r="C12" s="52">
        <v>2017</v>
      </c>
      <c r="D12" s="52">
        <v>2018</v>
      </c>
      <c r="E12" s="51">
        <v>2019</v>
      </c>
      <c r="F12" s="52">
        <v>2020</v>
      </c>
      <c r="G12" s="10"/>
      <c r="H12" s="10"/>
      <c r="I12" s="10"/>
      <c r="J12" s="10"/>
      <c r="K12" s="30"/>
      <c r="L12" s="30"/>
      <c r="M12" s="30"/>
      <c r="N12" s="26"/>
      <c r="O12" s="19"/>
      <c r="P12" s="19"/>
      <c r="Q12" s="19"/>
      <c r="R12" s="19"/>
      <c r="S12" s="30"/>
      <c r="T12" s="26"/>
      <c r="U12" s="26"/>
    </row>
    <row r="13" spans="1:21" x14ac:dyDescent="0.2">
      <c r="A13" s="49" t="s">
        <v>19</v>
      </c>
      <c r="B13" s="53">
        <v>450</v>
      </c>
      <c r="C13" s="54">
        <v>544</v>
      </c>
      <c r="D13" s="53">
        <v>587</v>
      </c>
      <c r="E13" s="49">
        <v>538</v>
      </c>
      <c r="F13" s="55">
        <v>426</v>
      </c>
      <c r="G13" s="10"/>
      <c r="H13" s="10"/>
      <c r="I13" s="10"/>
      <c r="J13" s="10"/>
      <c r="K13" s="30"/>
      <c r="L13" s="30"/>
      <c r="M13" s="30"/>
      <c r="N13" s="26"/>
      <c r="O13" s="19"/>
      <c r="P13" s="19"/>
      <c r="Q13" s="19"/>
      <c r="R13" s="19"/>
      <c r="S13" s="30"/>
      <c r="T13" s="26"/>
      <c r="U13" s="26"/>
    </row>
    <row r="14" spans="1:21" x14ac:dyDescent="0.2">
      <c r="A14" s="49" t="s">
        <v>9</v>
      </c>
      <c r="B14" s="53">
        <v>3791885</v>
      </c>
      <c r="C14" s="54">
        <v>1749755</v>
      </c>
      <c r="D14" s="53">
        <v>2131360</v>
      </c>
      <c r="E14" s="49">
        <v>1655785</v>
      </c>
      <c r="F14" s="55">
        <v>1113510</v>
      </c>
      <c r="G14" s="10"/>
      <c r="H14" s="10"/>
      <c r="I14" s="10"/>
      <c r="J14" s="10"/>
      <c r="K14" s="30"/>
      <c r="L14" s="30"/>
      <c r="M14" s="30"/>
      <c r="N14" s="26"/>
      <c r="O14" s="19"/>
      <c r="P14" s="19"/>
      <c r="Q14" s="19"/>
      <c r="R14" s="19"/>
      <c r="S14" s="30"/>
      <c r="T14" s="26"/>
      <c r="U14" s="26"/>
    </row>
    <row r="15" spans="1:21" x14ac:dyDescent="0.2">
      <c r="A15" s="49" t="s">
        <v>15</v>
      </c>
      <c r="B15" s="53">
        <v>0</v>
      </c>
      <c r="C15" s="54">
        <v>329875</v>
      </c>
      <c r="D15" s="53">
        <v>13300</v>
      </c>
      <c r="E15" s="49">
        <v>756895</v>
      </c>
      <c r="F15" s="55">
        <v>216450</v>
      </c>
      <c r="G15" s="10"/>
      <c r="H15" s="10"/>
      <c r="I15" s="10"/>
      <c r="J15" s="10"/>
      <c r="K15" s="30"/>
      <c r="L15" s="30"/>
      <c r="M15" s="30"/>
      <c r="N15" s="26"/>
      <c r="O15" s="19"/>
      <c r="P15" s="19"/>
      <c r="Q15" s="19"/>
      <c r="R15" s="19"/>
      <c r="S15" s="30"/>
      <c r="T15" s="26"/>
      <c r="U15" s="26"/>
    </row>
    <row r="16" spans="1:21" x14ac:dyDescent="0.2">
      <c r="A16" s="49" t="s">
        <v>17</v>
      </c>
      <c r="B16" s="53">
        <v>23435130</v>
      </c>
      <c r="C16" s="54">
        <v>10196000</v>
      </c>
      <c r="D16" s="53">
        <v>28848570</v>
      </c>
      <c r="E16" s="49">
        <v>4642670</v>
      </c>
      <c r="F16" s="55">
        <v>6002990</v>
      </c>
      <c r="G16" s="10"/>
      <c r="H16" s="10"/>
      <c r="I16" s="10"/>
      <c r="J16" s="10"/>
      <c r="K16" s="31"/>
      <c r="L16" s="31"/>
      <c r="M16" s="31"/>
      <c r="N16" s="37"/>
      <c r="O16" s="19"/>
      <c r="P16" s="19"/>
      <c r="Q16" s="19"/>
      <c r="R16" s="19"/>
      <c r="S16" s="31"/>
      <c r="T16" s="26"/>
      <c r="U16" s="26"/>
    </row>
    <row r="17" spans="1:21" x14ac:dyDescent="0.2">
      <c r="A17" s="49" t="s">
        <v>21</v>
      </c>
      <c r="B17" s="53">
        <v>10</v>
      </c>
      <c r="C17" s="54">
        <v>9</v>
      </c>
      <c r="D17" s="53">
        <v>3</v>
      </c>
      <c r="E17" s="49">
        <v>17</v>
      </c>
      <c r="F17" s="55">
        <v>11</v>
      </c>
      <c r="G17" s="10"/>
      <c r="H17" s="10"/>
      <c r="I17" s="10"/>
      <c r="J17" s="10"/>
      <c r="K17" s="31"/>
      <c r="L17" s="31"/>
      <c r="M17" s="31"/>
      <c r="N17" s="37"/>
      <c r="O17" s="19"/>
      <c r="P17" s="19"/>
      <c r="Q17" s="19"/>
      <c r="R17" s="19"/>
      <c r="S17" s="31"/>
      <c r="T17" s="26"/>
      <c r="U17" s="26"/>
    </row>
    <row r="18" spans="1:21" x14ac:dyDescent="0.2">
      <c r="A18" s="49" t="s">
        <v>20</v>
      </c>
      <c r="B18" s="53">
        <v>4</v>
      </c>
      <c r="C18" s="54">
        <v>2</v>
      </c>
      <c r="D18" s="53">
        <v>2</v>
      </c>
      <c r="E18" s="49">
        <v>0</v>
      </c>
      <c r="F18" s="55">
        <v>6</v>
      </c>
      <c r="G18" s="10"/>
      <c r="H18" s="10"/>
      <c r="I18" s="10"/>
      <c r="J18" s="10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">
      <c r="A19" s="50"/>
      <c r="B19" s="50"/>
      <c r="C19" s="50"/>
      <c r="D19" s="50"/>
      <c r="E19" s="50"/>
      <c r="F19" s="50"/>
      <c r="G19" s="27"/>
      <c r="H19" s="48"/>
      <c r="I19" s="48"/>
      <c r="J19" s="48"/>
      <c r="K19" s="47"/>
      <c r="L19" s="34"/>
      <c r="M19" s="34"/>
      <c r="N19" s="26"/>
      <c r="O19" s="26"/>
      <c r="P19" s="26"/>
      <c r="Q19" s="26"/>
      <c r="R19" s="26"/>
      <c r="S19" s="26"/>
      <c r="T19" s="26"/>
      <c r="U19" s="26"/>
    </row>
    <row r="20" spans="1:21" x14ac:dyDescent="0.2">
      <c r="A20" s="49" t="s">
        <v>107</v>
      </c>
      <c r="B20" s="50"/>
      <c r="C20" s="50"/>
      <c r="D20" s="50"/>
      <c r="E20" s="50"/>
      <c r="F20" s="50"/>
      <c r="G20" s="27"/>
      <c r="H20" s="19"/>
      <c r="I20" s="19"/>
      <c r="J20" s="19"/>
      <c r="K20" s="19"/>
      <c r="L20" s="19"/>
      <c r="M20" s="33"/>
      <c r="N20" s="26"/>
      <c r="O20" s="26"/>
      <c r="P20" s="26"/>
      <c r="Q20" s="26"/>
      <c r="R20" s="26"/>
      <c r="S20" s="26"/>
      <c r="T20" s="26"/>
      <c r="U20" s="26"/>
    </row>
    <row r="21" spans="1:21" x14ac:dyDescent="0.2">
      <c r="A21" s="51" t="s">
        <v>18</v>
      </c>
      <c r="B21" s="52">
        <v>2016</v>
      </c>
      <c r="C21" s="51">
        <v>2017</v>
      </c>
      <c r="D21" s="51">
        <v>2018</v>
      </c>
      <c r="E21" s="51">
        <v>2019</v>
      </c>
      <c r="F21" s="51">
        <v>2020</v>
      </c>
      <c r="G21" s="10"/>
      <c r="H21" s="10"/>
      <c r="I21" s="10"/>
      <c r="J21" s="10"/>
      <c r="K21" s="19"/>
      <c r="L21" s="19"/>
      <c r="M21" s="33"/>
      <c r="N21" s="26"/>
      <c r="O21" s="26"/>
      <c r="P21" s="26"/>
      <c r="Q21" s="26"/>
      <c r="R21" s="26"/>
      <c r="S21" s="26"/>
      <c r="T21" s="26"/>
      <c r="U21" s="26"/>
    </row>
    <row r="22" spans="1:21" x14ac:dyDescent="0.2">
      <c r="A22" s="49" t="s">
        <v>19</v>
      </c>
      <c r="B22" s="53">
        <v>239</v>
      </c>
      <c r="C22" s="53">
        <v>378</v>
      </c>
      <c r="D22" s="53">
        <v>377</v>
      </c>
      <c r="E22" s="54">
        <v>421</v>
      </c>
      <c r="F22" s="54">
        <v>311</v>
      </c>
      <c r="G22" s="10"/>
      <c r="H22" s="10"/>
      <c r="I22" s="10"/>
      <c r="J22" s="10"/>
      <c r="K22" s="19"/>
      <c r="L22" s="19"/>
      <c r="M22" s="33"/>
      <c r="N22" s="26"/>
      <c r="O22" s="26"/>
      <c r="P22" s="26"/>
      <c r="Q22" s="26"/>
      <c r="R22" s="26"/>
      <c r="S22" s="26"/>
      <c r="T22" s="26"/>
      <c r="U22" s="26"/>
    </row>
    <row r="23" spans="1:21" x14ac:dyDescent="0.2">
      <c r="A23" s="49" t="s">
        <v>9</v>
      </c>
      <c r="B23" s="53">
        <v>512375</v>
      </c>
      <c r="C23" s="53">
        <v>814625</v>
      </c>
      <c r="D23" s="53">
        <v>515900</v>
      </c>
      <c r="E23" s="54">
        <v>518020</v>
      </c>
      <c r="F23" s="54">
        <v>360180</v>
      </c>
      <c r="G23" s="10"/>
      <c r="H23" s="10"/>
      <c r="I23" s="10"/>
      <c r="J23" s="10"/>
      <c r="K23" s="19"/>
      <c r="L23" s="19"/>
      <c r="M23" s="33"/>
      <c r="N23" s="26"/>
      <c r="O23" s="26"/>
      <c r="P23" s="26"/>
      <c r="Q23" s="26"/>
      <c r="R23" s="26"/>
      <c r="S23" s="26"/>
      <c r="T23" s="26"/>
      <c r="U23" s="26"/>
    </row>
    <row r="24" spans="1:21" x14ac:dyDescent="0.2">
      <c r="A24" s="49" t="s">
        <v>15</v>
      </c>
      <c r="B24" s="53">
        <v>5000</v>
      </c>
      <c r="C24" s="53">
        <v>390010</v>
      </c>
      <c r="D24" s="53">
        <v>0</v>
      </c>
      <c r="E24" s="54">
        <v>300</v>
      </c>
      <c r="F24" s="54">
        <v>7800</v>
      </c>
      <c r="G24" s="10"/>
      <c r="H24" s="10"/>
      <c r="I24" s="10"/>
      <c r="J24" s="10"/>
      <c r="K24" s="19"/>
      <c r="L24" s="19"/>
      <c r="M24" s="33"/>
      <c r="N24" s="26"/>
      <c r="O24" s="26"/>
      <c r="P24" s="26"/>
      <c r="Q24" s="26"/>
      <c r="R24" s="26"/>
      <c r="S24" s="26"/>
      <c r="T24" s="26"/>
      <c r="U24" s="26"/>
    </row>
    <row r="25" spans="1:21" x14ac:dyDescent="0.2">
      <c r="A25" s="49" t="s">
        <v>17</v>
      </c>
      <c r="B25" s="53">
        <v>1623640</v>
      </c>
      <c r="C25" s="53">
        <v>3930395</v>
      </c>
      <c r="D25" s="53">
        <v>2949130</v>
      </c>
      <c r="E25" s="54">
        <v>3009010</v>
      </c>
      <c r="F25" s="54">
        <v>2451495</v>
      </c>
      <c r="G25" s="10"/>
      <c r="H25" s="10"/>
      <c r="I25" s="10"/>
      <c r="J25" s="10"/>
      <c r="K25" s="19"/>
      <c r="L25" s="19"/>
      <c r="M25" s="33"/>
      <c r="N25" s="26"/>
      <c r="O25" s="26"/>
      <c r="P25" s="26"/>
      <c r="Q25" s="26"/>
      <c r="R25" s="26"/>
      <c r="S25" s="26"/>
      <c r="T25" s="26"/>
      <c r="U25" s="26"/>
    </row>
    <row r="26" spans="1:21" x14ac:dyDescent="0.2">
      <c r="A26" s="49" t="s">
        <v>21</v>
      </c>
      <c r="B26" s="53">
        <v>7</v>
      </c>
      <c r="C26" s="53">
        <v>3</v>
      </c>
      <c r="D26" s="53">
        <v>6</v>
      </c>
      <c r="E26" s="54">
        <v>7</v>
      </c>
      <c r="F26" s="54">
        <v>8</v>
      </c>
      <c r="G26" s="10"/>
      <c r="H26" s="10"/>
      <c r="I26" s="10"/>
      <c r="J26" s="10"/>
      <c r="K26" s="27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">
      <c r="A27" s="49" t="s">
        <v>20</v>
      </c>
      <c r="B27" s="53">
        <v>2</v>
      </c>
      <c r="C27" s="53">
        <v>2</v>
      </c>
      <c r="D27" s="53">
        <v>3</v>
      </c>
      <c r="E27" s="54">
        <v>0</v>
      </c>
      <c r="F27" s="54">
        <v>3</v>
      </c>
      <c r="G27" s="10"/>
      <c r="H27" s="10"/>
      <c r="I27" s="10"/>
      <c r="J27" s="10"/>
      <c r="K27" s="48"/>
      <c r="L27" s="32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">
      <c r="A28" s="50"/>
      <c r="B28" s="50"/>
      <c r="C28" s="50"/>
      <c r="D28" s="50"/>
      <c r="E28" s="50"/>
      <c r="F28" s="50"/>
      <c r="G28" s="27"/>
      <c r="H28" s="33"/>
      <c r="I28" s="33"/>
      <c r="J28" s="33"/>
      <c r="K28" s="19"/>
      <c r="L28" s="19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">
      <c r="A29" s="49" t="s">
        <v>108</v>
      </c>
      <c r="B29" s="50"/>
      <c r="C29" s="50"/>
      <c r="D29" s="50"/>
      <c r="E29" s="50"/>
      <c r="F29" s="50"/>
      <c r="G29" s="27"/>
      <c r="H29" s="33"/>
      <c r="I29" s="33"/>
      <c r="J29" s="33"/>
      <c r="K29" s="19"/>
      <c r="L29" s="19"/>
      <c r="M29" s="26"/>
      <c r="N29" s="26"/>
      <c r="O29" s="26"/>
      <c r="P29" s="26"/>
      <c r="Q29" s="26"/>
      <c r="R29" s="26"/>
      <c r="S29" s="26"/>
      <c r="T29" s="26"/>
    </row>
    <row r="30" spans="1:21" x14ac:dyDescent="0.2">
      <c r="A30" s="51" t="s">
        <v>18</v>
      </c>
      <c r="B30" s="52">
        <v>2016</v>
      </c>
      <c r="C30" s="52">
        <v>2017</v>
      </c>
      <c r="D30" s="52">
        <v>2018</v>
      </c>
      <c r="E30" s="52">
        <v>2019</v>
      </c>
      <c r="F30" s="52">
        <v>2020</v>
      </c>
      <c r="G30" s="10"/>
      <c r="H30" s="10"/>
      <c r="I30" s="10"/>
      <c r="J30" s="10"/>
      <c r="K30" s="19"/>
      <c r="L30" s="19"/>
      <c r="M30" s="26"/>
      <c r="N30" s="26"/>
      <c r="O30" s="26"/>
      <c r="P30" s="26"/>
      <c r="Q30" s="26"/>
      <c r="R30" s="26"/>
      <c r="S30" s="26"/>
      <c r="T30" s="26"/>
    </row>
    <row r="31" spans="1:21" x14ac:dyDescent="0.2">
      <c r="A31" s="49" t="s">
        <v>19</v>
      </c>
      <c r="B31" s="53">
        <v>217</v>
      </c>
      <c r="C31" s="53">
        <v>231</v>
      </c>
      <c r="D31" s="53">
        <v>311</v>
      </c>
      <c r="E31" s="53">
        <v>281</v>
      </c>
      <c r="F31" s="53">
        <v>216</v>
      </c>
      <c r="G31" s="10"/>
      <c r="H31" s="10"/>
      <c r="I31" s="10"/>
      <c r="J31" s="10"/>
      <c r="K31" s="19"/>
      <c r="L31" s="19"/>
      <c r="M31" s="26"/>
      <c r="N31" s="26"/>
      <c r="O31" s="26"/>
      <c r="P31" s="26"/>
      <c r="Q31" s="26"/>
      <c r="R31" s="26"/>
      <c r="S31" s="26"/>
      <c r="T31" s="26"/>
    </row>
    <row r="32" spans="1:21" x14ac:dyDescent="0.2">
      <c r="A32" s="49" t="s">
        <v>9</v>
      </c>
      <c r="B32" s="53">
        <v>492970</v>
      </c>
      <c r="C32" s="53">
        <v>427640</v>
      </c>
      <c r="D32" s="53">
        <v>476700</v>
      </c>
      <c r="E32" s="53">
        <v>441440</v>
      </c>
      <c r="F32" s="53">
        <v>2379850</v>
      </c>
      <c r="G32" s="10"/>
      <c r="H32" s="10"/>
      <c r="I32" s="10"/>
      <c r="J32" s="10"/>
      <c r="K32" s="19"/>
      <c r="L32" s="19"/>
      <c r="M32" s="26"/>
      <c r="N32" s="26"/>
      <c r="O32" s="26"/>
      <c r="P32" s="26"/>
      <c r="Q32" s="26"/>
      <c r="R32" s="26"/>
      <c r="S32" s="26"/>
      <c r="T32" s="26"/>
    </row>
    <row r="33" spans="1:20" x14ac:dyDescent="0.2">
      <c r="A33" s="49" t="s">
        <v>15</v>
      </c>
      <c r="B33" s="53">
        <v>0</v>
      </c>
      <c r="C33" s="53">
        <v>0</v>
      </c>
      <c r="D33" s="53">
        <v>0</v>
      </c>
      <c r="E33" s="53">
        <v>0</v>
      </c>
      <c r="F33" s="53">
        <v>10000</v>
      </c>
      <c r="G33" s="10"/>
      <c r="H33" s="10"/>
      <c r="I33" s="10"/>
      <c r="J33" s="10"/>
      <c r="K33" s="19"/>
      <c r="L33" s="19"/>
      <c r="M33" s="26"/>
      <c r="N33" s="26"/>
      <c r="O33" s="26"/>
      <c r="P33" s="26"/>
      <c r="Q33" s="26"/>
      <c r="R33" s="26"/>
      <c r="S33" s="26"/>
      <c r="T33" s="26"/>
    </row>
    <row r="34" spans="1:20" x14ac:dyDescent="0.2">
      <c r="A34" s="49" t="s">
        <v>17</v>
      </c>
      <c r="B34" s="53">
        <v>1855640</v>
      </c>
      <c r="C34" s="53">
        <v>2682400</v>
      </c>
      <c r="D34" s="53">
        <v>4395120</v>
      </c>
      <c r="E34" s="53">
        <v>3003700</v>
      </c>
      <c r="F34" s="53">
        <v>10701450</v>
      </c>
      <c r="G34" s="10"/>
      <c r="H34" s="10"/>
      <c r="I34" s="10"/>
      <c r="J34" s="10"/>
      <c r="K34" s="27"/>
      <c r="L34" s="26"/>
      <c r="M34" s="26"/>
      <c r="N34" s="26"/>
      <c r="O34" s="26"/>
      <c r="P34" s="26"/>
      <c r="Q34" s="26"/>
      <c r="R34" s="26"/>
      <c r="S34" s="26"/>
      <c r="T34" s="26"/>
    </row>
    <row r="35" spans="1:20" x14ac:dyDescent="0.2">
      <c r="A35" s="49" t="s">
        <v>21</v>
      </c>
      <c r="B35" s="53">
        <v>4</v>
      </c>
      <c r="C35" s="53">
        <v>6</v>
      </c>
      <c r="D35" s="53">
        <v>7</v>
      </c>
      <c r="E35" s="53">
        <v>4</v>
      </c>
      <c r="F35" s="53">
        <v>4</v>
      </c>
      <c r="G35" s="10"/>
      <c r="H35" s="10"/>
      <c r="I35" s="10"/>
      <c r="J35" s="10"/>
      <c r="K35" s="27"/>
      <c r="L35" s="26"/>
      <c r="M35" s="26"/>
      <c r="N35" s="26"/>
      <c r="O35" s="26"/>
      <c r="P35" s="26"/>
      <c r="Q35" s="26"/>
      <c r="R35" s="26"/>
      <c r="S35" s="26"/>
      <c r="T35" s="26"/>
    </row>
    <row r="36" spans="1:20" x14ac:dyDescent="0.2">
      <c r="A36" s="49" t="s">
        <v>20</v>
      </c>
      <c r="B36" s="53">
        <v>0</v>
      </c>
      <c r="C36" s="53">
        <v>1</v>
      </c>
      <c r="D36" s="53">
        <v>0</v>
      </c>
      <c r="E36" s="53">
        <v>1</v>
      </c>
      <c r="F36" s="53">
        <v>1</v>
      </c>
      <c r="G36" s="10"/>
      <c r="H36" s="10"/>
      <c r="I36" s="10"/>
      <c r="J36" s="10"/>
      <c r="K36" s="10"/>
    </row>
    <row r="37" spans="1:20" x14ac:dyDescent="0.2">
      <c r="A37" s="50"/>
      <c r="B37" s="50"/>
      <c r="C37" s="50"/>
      <c r="D37" s="50"/>
      <c r="E37" s="50"/>
      <c r="F37" s="50"/>
      <c r="G37" s="10"/>
      <c r="H37" s="10"/>
      <c r="I37" s="10"/>
      <c r="J37" s="10"/>
      <c r="K37" s="10"/>
    </row>
    <row r="38" spans="1:20" x14ac:dyDescent="0.2">
      <c r="A38" s="49" t="s">
        <v>109</v>
      </c>
      <c r="B38" s="50"/>
      <c r="C38" s="50"/>
      <c r="D38" s="50"/>
      <c r="E38" s="50"/>
      <c r="F38" s="50"/>
      <c r="G38" s="10"/>
      <c r="H38" s="10"/>
      <c r="I38" s="10"/>
      <c r="J38" s="10"/>
      <c r="K38" s="10"/>
    </row>
    <row r="39" spans="1:20" x14ac:dyDescent="0.2">
      <c r="A39" s="51" t="s">
        <v>18</v>
      </c>
      <c r="B39" s="52">
        <v>2016</v>
      </c>
      <c r="C39" s="52">
        <v>2017</v>
      </c>
      <c r="D39" s="52">
        <v>2018</v>
      </c>
      <c r="E39" s="52">
        <v>2019</v>
      </c>
      <c r="F39" s="52">
        <v>2020</v>
      </c>
      <c r="G39" s="10"/>
      <c r="H39" s="10"/>
      <c r="I39" s="10"/>
      <c r="J39" s="10"/>
      <c r="K39" s="10"/>
    </row>
    <row r="40" spans="1:20" x14ac:dyDescent="0.2">
      <c r="A40" s="49" t="s">
        <v>19</v>
      </c>
      <c r="B40" s="53">
        <v>115</v>
      </c>
      <c r="C40" s="53">
        <v>128</v>
      </c>
      <c r="D40" s="53">
        <v>137</v>
      </c>
      <c r="E40" s="53">
        <v>143</v>
      </c>
      <c r="F40" s="53">
        <v>109</v>
      </c>
      <c r="G40" s="10"/>
      <c r="H40" s="10"/>
      <c r="I40" s="10"/>
      <c r="J40" s="10"/>
      <c r="K40" s="10"/>
    </row>
    <row r="41" spans="1:20" x14ac:dyDescent="0.2">
      <c r="A41" s="49" t="s">
        <v>9</v>
      </c>
      <c r="B41" s="53">
        <v>403160</v>
      </c>
      <c r="C41" s="53">
        <v>345700</v>
      </c>
      <c r="D41" s="53">
        <v>405260</v>
      </c>
      <c r="E41" s="53">
        <v>126490</v>
      </c>
      <c r="F41" s="53">
        <v>152860</v>
      </c>
      <c r="G41" s="10"/>
      <c r="H41" s="10"/>
      <c r="I41" s="10"/>
      <c r="J41" s="10"/>
      <c r="K41" s="10"/>
    </row>
    <row r="42" spans="1:20" x14ac:dyDescent="0.2">
      <c r="A42" s="49" t="s">
        <v>15</v>
      </c>
      <c r="B42" s="53">
        <v>0</v>
      </c>
      <c r="C42" s="53">
        <v>0</v>
      </c>
      <c r="D42" s="53">
        <v>0</v>
      </c>
      <c r="E42" s="53">
        <v>755</v>
      </c>
      <c r="F42" s="53">
        <v>21000</v>
      </c>
      <c r="G42" s="10"/>
      <c r="H42" s="10"/>
      <c r="I42" s="10"/>
      <c r="J42" s="10"/>
      <c r="K42" s="10"/>
    </row>
    <row r="43" spans="1:20" x14ac:dyDescent="0.2">
      <c r="A43" s="49" t="s">
        <v>17</v>
      </c>
      <c r="B43" s="53">
        <v>2209530</v>
      </c>
      <c r="C43" s="53">
        <v>3063365</v>
      </c>
      <c r="D43" s="53">
        <v>3539100</v>
      </c>
      <c r="E43" s="53">
        <v>3225780</v>
      </c>
      <c r="F43" s="53">
        <v>33502915</v>
      </c>
      <c r="G43" s="10"/>
      <c r="H43" s="10"/>
      <c r="I43" s="10"/>
      <c r="J43" s="10"/>
      <c r="K43" s="10"/>
    </row>
    <row r="44" spans="1:20" x14ac:dyDescent="0.2">
      <c r="A44" s="49" t="s">
        <v>21</v>
      </c>
      <c r="B44" s="53">
        <v>1</v>
      </c>
      <c r="C44" s="53">
        <v>1</v>
      </c>
      <c r="D44" s="53">
        <v>5</v>
      </c>
      <c r="E44" s="53">
        <v>2</v>
      </c>
      <c r="F44" s="53">
        <v>1</v>
      </c>
      <c r="G44" s="10"/>
      <c r="H44" s="10"/>
      <c r="I44" s="10"/>
      <c r="J44" s="10"/>
      <c r="K44" s="10"/>
    </row>
    <row r="45" spans="1:20" x14ac:dyDescent="0.2">
      <c r="A45" s="49" t="s">
        <v>20</v>
      </c>
      <c r="B45" s="53">
        <v>3</v>
      </c>
      <c r="C45" s="53">
        <v>0</v>
      </c>
      <c r="D45" s="53">
        <v>0</v>
      </c>
      <c r="E45" s="53">
        <v>0</v>
      </c>
      <c r="F45" s="53">
        <v>7</v>
      </c>
      <c r="G45" s="10"/>
      <c r="H45" s="10"/>
      <c r="I45" s="10"/>
      <c r="J45" s="10"/>
      <c r="K45" s="10"/>
    </row>
    <row r="46" spans="1:20" x14ac:dyDescent="0.2">
      <c r="A46" s="65"/>
      <c r="B46" s="65"/>
      <c r="C46" s="65"/>
      <c r="D46" s="65"/>
      <c r="E46" s="65"/>
      <c r="F46" s="66"/>
      <c r="G46" s="10"/>
      <c r="H46" s="10"/>
      <c r="I46" s="10"/>
      <c r="J46" s="10"/>
      <c r="K46" s="10"/>
    </row>
    <row r="47" spans="1:20" x14ac:dyDescent="0.2">
      <c r="A47" s="49" t="s">
        <v>110</v>
      </c>
      <c r="B47" s="50"/>
      <c r="C47" s="50"/>
      <c r="D47" s="50"/>
      <c r="E47" s="50"/>
      <c r="F47" s="50"/>
      <c r="G47" s="10"/>
      <c r="H47" s="10"/>
      <c r="I47" s="10"/>
      <c r="J47" s="10"/>
      <c r="K47" s="10"/>
    </row>
    <row r="48" spans="1:20" x14ac:dyDescent="0.2">
      <c r="A48" s="51" t="s">
        <v>18</v>
      </c>
      <c r="B48" s="52">
        <v>2016</v>
      </c>
      <c r="C48" s="52">
        <v>2017</v>
      </c>
      <c r="D48" s="52">
        <v>2018</v>
      </c>
      <c r="E48" s="52">
        <v>2019</v>
      </c>
      <c r="F48" s="52">
        <v>2020</v>
      </c>
      <c r="G48" s="10"/>
      <c r="H48" s="10"/>
      <c r="I48" s="10"/>
      <c r="J48" s="10"/>
      <c r="K48" s="10"/>
    </row>
    <row r="49" spans="1:11" x14ac:dyDescent="0.2">
      <c r="A49" s="49" t="s">
        <v>19</v>
      </c>
      <c r="B49" s="53">
        <v>259</v>
      </c>
      <c r="C49" s="53">
        <v>388</v>
      </c>
      <c r="D49" s="56">
        <v>261</v>
      </c>
      <c r="E49" s="53">
        <v>456</v>
      </c>
      <c r="F49" s="53">
        <v>418</v>
      </c>
      <c r="G49" s="10"/>
      <c r="H49" s="10"/>
      <c r="I49" s="10"/>
      <c r="J49" s="10"/>
      <c r="K49" s="10"/>
    </row>
    <row r="50" spans="1:11" x14ac:dyDescent="0.2">
      <c r="A50" s="49" t="s">
        <v>9</v>
      </c>
      <c r="B50" s="53">
        <v>281080</v>
      </c>
      <c r="C50" s="53">
        <v>364330</v>
      </c>
      <c r="D50" s="57">
        <v>271785</v>
      </c>
      <c r="E50" s="53">
        <v>381310</v>
      </c>
      <c r="F50" s="53">
        <v>381835</v>
      </c>
      <c r="G50" s="10"/>
      <c r="H50" s="10"/>
      <c r="I50" s="10"/>
      <c r="J50" s="10"/>
      <c r="K50" s="10"/>
    </row>
    <row r="51" spans="1:11" x14ac:dyDescent="0.2">
      <c r="A51" s="49" t="s">
        <v>15</v>
      </c>
      <c r="B51" s="53">
        <v>0</v>
      </c>
      <c r="C51" s="53">
        <v>0</v>
      </c>
      <c r="D51" s="56">
        <v>0</v>
      </c>
      <c r="E51" s="53">
        <v>1900</v>
      </c>
      <c r="F51" s="53">
        <v>610</v>
      </c>
      <c r="G51" s="10"/>
      <c r="H51" s="10"/>
      <c r="I51" s="10"/>
      <c r="J51" s="10"/>
      <c r="K51" s="10"/>
    </row>
    <row r="52" spans="1:11" x14ac:dyDescent="0.2">
      <c r="A52" s="49" t="s">
        <v>17</v>
      </c>
      <c r="B52" s="53">
        <v>1662620</v>
      </c>
      <c r="C52" s="53">
        <v>4389008</v>
      </c>
      <c r="D52" s="57">
        <v>5272040</v>
      </c>
      <c r="E52" s="53">
        <v>3434540</v>
      </c>
      <c r="F52" s="53">
        <v>5801415</v>
      </c>
      <c r="G52" s="10"/>
      <c r="H52" s="10"/>
      <c r="I52" s="10"/>
      <c r="J52" s="10"/>
      <c r="K52" s="10"/>
    </row>
    <row r="53" spans="1:11" x14ac:dyDescent="0.2">
      <c r="A53" s="49" t="s">
        <v>21</v>
      </c>
      <c r="B53" s="53">
        <v>2</v>
      </c>
      <c r="C53" s="53">
        <v>0</v>
      </c>
      <c r="D53" s="56">
        <v>3</v>
      </c>
      <c r="E53" s="53">
        <v>2</v>
      </c>
      <c r="F53" s="53">
        <v>4</v>
      </c>
      <c r="G53" s="10"/>
      <c r="H53" s="10"/>
      <c r="I53" s="10"/>
      <c r="J53" s="10"/>
      <c r="K53" s="10"/>
    </row>
    <row r="54" spans="1:11" x14ac:dyDescent="0.2">
      <c r="A54" s="49" t="s">
        <v>20</v>
      </c>
      <c r="B54" s="53">
        <v>1</v>
      </c>
      <c r="C54" s="53">
        <v>5</v>
      </c>
      <c r="D54" s="56">
        <v>5</v>
      </c>
      <c r="E54" s="53">
        <v>1</v>
      </c>
      <c r="F54" s="53">
        <v>1</v>
      </c>
      <c r="G54" s="10"/>
      <c r="H54" s="10"/>
      <c r="I54" s="10"/>
      <c r="J54" s="10"/>
      <c r="K54" s="10"/>
    </row>
    <row r="55" spans="1:11" x14ac:dyDescent="0.2">
      <c r="A55" s="65"/>
      <c r="B55" s="65"/>
      <c r="C55" s="65"/>
      <c r="D55" s="65"/>
      <c r="E55" s="65"/>
      <c r="F55" s="66"/>
      <c r="G55" s="10"/>
      <c r="H55" s="10"/>
      <c r="I55" s="10"/>
      <c r="J55" s="10"/>
      <c r="K55" s="10"/>
    </row>
    <row r="56" spans="1:11" x14ac:dyDescent="0.2">
      <c r="A56" s="49" t="s">
        <v>111</v>
      </c>
      <c r="B56" s="50"/>
      <c r="C56" s="50"/>
      <c r="D56" s="50"/>
      <c r="E56" s="50"/>
      <c r="F56" s="50"/>
      <c r="G56" s="10"/>
      <c r="H56" s="10"/>
      <c r="I56" s="10"/>
      <c r="J56" s="10"/>
      <c r="K56" s="10"/>
    </row>
    <row r="57" spans="1:11" x14ac:dyDescent="0.2">
      <c r="A57" s="51" t="s">
        <v>18</v>
      </c>
      <c r="B57" s="52">
        <v>2016</v>
      </c>
      <c r="C57" s="52">
        <v>2017</v>
      </c>
      <c r="D57" s="52">
        <v>2018</v>
      </c>
      <c r="E57" s="52">
        <v>2019</v>
      </c>
      <c r="F57" s="52">
        <v>2020</v>
      </c>
      <c r="G57" s="10"/>
      <c r="H57" s="10"/>
      <c r="I57" s="10"/>
      <c r="J57" s="10"/>
      <c r="K57" s="10"/>
    </row>
    <row r="58" spans="1:11" x14ac:dyDescent="0.2">
      <c r="A58" s="49" t="s">
        <v>19</v>
      </c>
      <c r="B58" s="53">
        <v>170</v>
      </c>
      <c r="C58" s="53">
        <v>222</v>
      </c>
      <c r="D58" s="53">
        <v>212</v>
      </c>
      <c r="E58" s="53">
        <v>233</v>
      </c>
      <c r="F58" s="53">
        <v>183</v>
      </c>
      <c r="G58" s="10"/>
      <c r="H58" s="10"/>
      <c r="I58" s="10"/>
      <c r="J58" s="10"/>
      <c r="K58" s="10"/>
    </row>
    <row r="59" spans="1:11" x14ac:dyDescent="0.2">
      <c r="A59" s="49" t="s">
        <v>9</v>
      </c>
      <c r="B59" s="53">
        <v>142000</v>
      </c>
      <c r="C59" s="53">
        <v>503345</v>
      </c>
      <c r="D59" s="53">
        <v>691380</v>
      </c>
      <c r="E59" s="53">
        <v>456260</v>
      </c>
      <c r="F59" s="53">
        <v>365540</v>
      </c>
      <c r="G59" s="10"/>
      <c r="H59" s="10"/>
      <c r="I59" s="10"/>
      <c r="J59" s="10"/>
      <c r="K59" s="10"/>
    </row>
    <row r="60" spans="1:11" x14ac:dyDescent="0.2">
      <c r="A60" s="49" t="s">
        <v>15</v>
      </c>
      <c r="B60" s="53">
        <v>0</v>
      </c>
      <c r="C60" s="53">
        <v>0</v>
      </c>
      <c r="D60" s="53">
        <v>0</v>
      </c>
      <c r="E60" s="53">
        <v>0</v>
      </c>
      <c r="F60" s="53">
        <v>1350</v>
      </c>
      <c r="G60" s="10"/>
      <c r="H60" s="10"/>
      <c r="I60" s="10"/>
      <c r="J60" s="10"/>
      <c r="K60" s="10"/>
    </row>
    <row r="61" spans="1:11" x14ac:dyDescent="0.2">
      <c r="A61" s="49" t="s">
        <v>17</v>
      </c>
      <c r="B61" s="53">
        <v>1321120</v>
      </c>
      <c r="C61" s="53">
        <v>5815420</v>
      </c>
      <c r="D61" s="53">
        <v>3967480</v>
      </c>
      <c r="E61" s="53">
        <v>3974040</v>
      </c>
      <c r="F61" s="53">
        <v>2162490</v>
      </c>
      <c r="G61" s="10"/>
      <c r="H61" s="10"/>
      <c r="I61" s="10"/>
      <c r="J61" s="10"/>
      <c r="K61" s="10"/>
    </row>
    <row r="62" spans="1:11" x14ac:dyDescent="0.2">
      <c r="A62" s="49" t="s">
        <v>21</v>
      </c>
      <c r="B62" s="53">
        <v>2</v>
      </c>
      <c r="C62" s="53">
        <v>1</v>
      </c>
      <c r="D62" s="53">
        <v>0</v>
      </c>
      <c r="E62" s="53">
        <v>7</v>
      </c>
      <c r="F62" s="53">
        <v>0</v>
      </c>
      <c r="G62" s="10"/>
      <c r="H62" s="10"/>
      <c r="I62" s="10"/>
      <c r="J62" s="10"/>
      <c r="K62" s="10"/>
    </row>
    <row r="63" spans="1:11" x14ac:dyDescent="0.2">
      <c r="A63" s="49" t="s">
        <v>20</v>
      </c>
      <c r="B63" s="53">
        <v>5</v>
      </c>
      <c r="C63" s="53">
        <v>9</v>
      </c>
      <c r="D63" s="53">
        <v>5</v>
      </c>
      <c r="E63" s="53">
        <v>4</v>
      </c>
      <c r="F63" s="53">
        <v>0</v>
      </c>
      <c r="G63" s="10"/>
      <c r="H63" s="10"/>
      <c r="I63" s="10"/>
      <c r="J63" s="10"/>
      <c r="K63" s="10"/>
    </row>
    <row r="64" spans="1:11" x14ac:dyDescent="0.2">
      <c r="A64" s="65"/>
      <c r="B64" s="65"/>
      <c r="C64" s="65"/>
      <c r="D64" s="65"/>
      <c r="E64" s="65"/>
      <c r="F64" s="66"/>
      <c r="G64" s="10"/>
      <c r="H64" s="10"/>
      <c r="I64" s="10"/>
      <c r="J64" s="10"/>
      <c r="K64" s="10"/>
    </row>
    <row r="65" spans="1:11" x14ac:dyDescent="0.2">
      <c r="A65" s="65"/>
      <c r="B65" s="65"/>
      <c r="C65" s="65"/>
      <c r="D65" s="65"/>
      <c r="E65" s="65"/>
      <c r="F65" s="66"/>
      <c r="G65" s="10"/>
      <c r="H65" s="10"/>
      <c r="I65" s="10"/>
      <c r="J65" s="10"/>
      <c r="K65" s="10"/>
    </row>
    <row r="66" spans="1:11" x14ac:dyDescent="0.2">
      <c r="A66" s="65"/>
      <c r="B66" s="65"/>
      <c r="C66" s="65"/>
      <c r="D66" s="65"/>
      <c r="E66" s="65"/>
      <c r="F66" s="66"/>
      <c r="G66" s="10"/>
      <c r="H66" s="10"/>
      <c r="I66" s="10"/>
      <c r="J66" s="10"/>
      <c r="K66" s="10"/>
    </row>
    <row r="67" spans="1:11" x14ac:dyDescent="0.2">
      <c r="A67" s="65"/>
      <c r="B67" s="65"/>
      <c r="C67" s="65"/>
      <c r="D67" s="65"/>
      <c r="E67" s="65"/>
      <c r="F67" s="66"/>
      <c r="G67" s="10"/>
      <c r="H67" s="10"/>
      <c r="I67" s="10"/>
      <c r="J67" s="10"/>
      <c r="K67" s="10"/>
    </row>
    <row r="68" spans="1:11" x14ac:dyDescent="0.2">
      <c r="A68" s="65"/>
      <c r="B68" s="65"/>
      <c r="C68" s="65"/>
      <c r="D68" s="65"/>
      <c r="E68" s="65"/>
      <c r="F68" s="66"/>
      <c r="G68" s="10"/>
      <c r="H68" s="10"/>
      <c r="I68" s="10"/>
      <c r="J68" s="10"/>
      <c r="K68" s="10"/>
    </row>
    <row r="69" spans="1:11" x14ac:dyDescent="0.2">
      <c r="A69" s="65"/>
      <c r="B69" s="65"/>
      <c r="C69" s="65"/>
      <c r="D69" s="65"/>
      <c r="E69" s="65"/>
      <c r="F69" s="66"/>
      <c r="G69" s="10"/>
      <c r="H69" s="10"/>
      <c r="I69" s="10"/>
      <c r="J69" s="10"/>
      <c r="K69" s="10"/>
    </row>
    <row r="70" spans="1:11" x14ac:dyDescent="0.2">
      <c r="A70" s="65"/>
      <c r="B70" s="65"/>
      <c r="C70" s="65"/>
      <c r="D70" s="65"/>
      <c r="E70" s="65"/>
      <c r="F70" s="66"/>
      <c r="G70" s="10"/>
      <c r="H70" s="10"/>
      <c r="I70" s="10"/>
      <c r="J70" s="10"/>
      <c r="K70" s="10"/>
    </row>
    <row r="71" spans="1:11" x14ac:dyDescent="0.2">
      <c r="A71" s="65"/>
      <c r="B71" s="65"/>
      <c r="C71" s="65"/>
      <c r="D71" s="65"/>
      <c r="E71" s="65"/>
      <c r="F71" s="66"/>
      <c r="G71" s="10"/>
      <c r="H71" s="10"/>
      <c r="I71" s="10"/>
      <c r="J71" s="10"/>
      <c r="K71" s="10"/>
    </row>
    <row r="72" spans="1:11" x14ac:dyDescent="0.2">
      <c r="A72" s="65"/>
      <c r="B72" s="65"/>
      <c r="C72" s="65"/>
      <c r="D72" s="65"/>
      <c r="E72" s="65"/>
      <c r="F72" s="66"/>
      <c r="G72" s="10"/>
      <c r="H72" s="10"/>
      <c r="I72" s="10"/>
      <c r="J72" s="10"/>
      <c r="K72" s="10"/>
    </row>
    <row r="73" spans="1:11" x14ac:dyDescent="0.2">
      <c r="A73" s="65"/>
      <c r="B73" s="65"/>
      <c r="C73" s="65"/>
      <c r="D73" s="65"/>
      <c r="E73" s="65"/>
      <c r="F73" s="66"/>
      <c r="G73" s="10"/>
      <c r="H73" s="10"/>
      <c r="I73" s="10"/>
      <c r="J73" s="10"/>
      <c r="K73" s="10"/>
    </row>
    <row r="74" spans="1:11" x14ac:dyDescent="0.2">
      <c r="A74" s="65"/>
      <c r="B74" s="65"/>
      <c r="C74" s="65"/>
      <c r="D74" s="65"/>
      <c r="E74" s="65"/>
      <c r="F74" s="66"/>
      <c r="G74" s="10"/>
      <c r="H74" s="10"/>
      <c r="I74" s="10"/>
      <c r="J74" s="10"/>
      <c r="K74" s="10"/>
    </row>
    <row r="75" spans="1:11" x14ac:dyDescent="0.2">
      <c r="A75" s="65"/>
      <c r="B75" s="65"/>
      <c r="C75" s="65"/>
      <c r="D75" s="65"/>
      <c r="E75" s="65"/>
      <c r="F75" s="66"/>
      <c r="G75" s="10"/>
      <c r="H75" s="10"/>
      <c r="I75" s="10"/>
      <c r="J75" s="10"/>
      <c r="K75" s="10"/>
    </row>
    <row r="76" spans="1:11" x14ac:dyDescent="0.2">
      <c r="A76" s="65"/>
      <c r="B76" s="65"/>
      <c r="C76" s="65"/>
      <c r="D76" s="65"/>
      <c r="E76" s="65"/>
      <c r="F76" s="66"/>
      <c r="G76" s="10"/>
      <c r="H76" s="10"/>
      <c r="I76" s="10"/>
      <c r="J76" s="10"/>
      <c r="K76" s="10"/>
    </row>
    <row r="77" spans="1:11" x14ac:dyDescent="0.2">
      <c r="A77" s="65"/>
      <c r="B77" s="65"/>
      <c r="C77" s="65"/>
      <c r="D77" s="65"/>
      <c r="E77" s="65"/>
      <c r="F77" s="66"/>
      <c r="G77" s="10"/>
      <c r="H77" s="10"/>
      <c r="I77" s="10"/>
      <c r="J77" s="10"/>
      <c r="K77" s="10"/>
    </row>
    <row r="78" spans="1:11" x14ac:dyDescent="0.2">
      <c r="A78" s="65"/>
      <c r="B78" s="65"/>
      <c r="C78" s="65"/>
      <c r="D78" s="65"/>
      <c r="E78" s="65"/>
      <c r="F78" s="66"/>
      <c r="G78" s="10"/>
      <c r="H78" s="10"/>
      <c r="I78" s="10"/>
      <c r="J78" s="10"/>
      <c r="K78" s="10"/>
    </row>
    <row r="79" spans="1:11" x14ac:dyDescent="0.2">
      <c r="A79" s="65"/>
      <c r="B79" s="65"/>
      <c r="C79" s="65"/>
      <c r="D79" s="65"/>
      <c r="E79" s="65"/>
      <c r="F79" s="66"/>
      <c r="G79" s="10"/>
      <c r="H79" s="10"/>
      <c r="I79" s="10"/>
      <c r="J79" s="10"/>
      <c r="K79" s="10"/>
    </row>
    <row r="80" spans="1:11" x14ac:dyDescent="0.2">
      <c r="A80" s="65"/>
      <c r="B80" s="65"/>
      <c r="C80" s="65"/>
      <c r="D80" s="65"/>
      <c r="E80" s="65"/>
      <c r="F80" s="66"/>
      <c r="G80" s="10"/>
      <c r="H80" s="10"/>
      <c r="I80" s="10"/>
      <c r="J80" s="10"/>
      <c r="K80" s="10"/>
    </row>
    <row r="81" spans="1:11" x14ac:dyDescent="0.2">
      <c r="A81" s="65"/>
      <c r="B81" s="65"/>
      <c r="C81" s="65"/>
      <c r="D81" s="65"/>
      <c r="E81" s="65"/>
      <c r="F81" s="66"/>
      <c r="G81" s="10"/>
      <c r="H81" s="10"/>
      <c r="I81" s="10"/>
      <c r="J81" s="10"/>
      <c r="K81" s="10"/>
    </row>
    <row r="82" spans="1:11" x14ac:dyDescent="0.2">
      <c r="A82" s="65"/>
      <c r="B82" s="65"/>
      <c r="C82" s="65"/>
      <c r="D82" s="65"/>
      <c r="E82" s="65"/>
      <c r="F82" s="66"/>
      <c r="G82" s="10"/>
      <c r="H82" s="10"/>
      <c r="I82" s="10"/>
      <c r="J82" s="10"/>
      <c r="K82" s="10"/>
    </row>
    <row r="83" spans="1:11" x14ac:dyDescent="0.2">
      <c r="A83" s="65"/>
      <c r="B83" s="65"/>
      <c r="C83" s="65"/>
      <c r="D83" s="65"/>
      <c r="E83" s="65"/>
      <c r="F83" s="66"/>
      <c r="G83" s="10"/>
      <c r="H83" s="10"/>
      <c r="I83" s="10"/>
      <c r="J83" s="10"/>
      <c r="K83" s="10"/>
    </row>
    <row r="84" spans="1:11" x14ac:dyDescent="0.2">
      <c r="A84" s="65"/>
      <c r="B84" s="65"/>
      <c r="C84" s="65"/>
      <c r="D84" s="65"/>
      <c r="E84" s="65"/>
      <c r="F84" s="66"/>
      <c r="G84" s="10"/>
      <c r="H84" s="10"/>
      <c r="I84" s="10"/>
      <c r="J84" s="10"/>
      <c r="K84" s="10"/>
    </row>
    <row r="85" spans="1:11" x14ac:dyDescent="0.2">
      <c r="A85" s="65"/>
      <c r="B85" s="65"/>
      <c r="C85" s="65"/>
      <c r="D85" s="65"/>
      <c r="E85" s="65"/>
      <c r="F85" s="66"/>
      <c r="G85" s="10"/>
      <c r="H85" s="10"/>
      <c r="I85" s="10"/>
      <c r="J85" s="10"/>
      <c r="K85" s="10"/>
    </row>
    <row r="86" spans="1:11" x14ac:dyDescent="0.2">
      <c r="A86" s="65"/>
      <c r="B86" s="65"/>
      <c r="C86" s="65"/>
      <c r="D86" s="65"/>
      <c r="E86" s="65"/>
      <c r="F86" s="66"/>
      <c r="G86" s="10"/>
      <c r="H86" s="10"/>
      <c r="I86" s="10"/>
      <c r="J86" s="10"/>
      <c r="K86" s="10"/>
    </row>
    <row r="87" spans="1:11" x14ac:dyDescent="0.2">
      <c r="A87" s="65"/>
      <c r="B87" s="65"/>
      <c r="C87" s="65"/>
      <c r="D87" s="65"/>
      <c r="E87" s="65"/>
      <c r="F87" s="66"/>
      <c r="G87" s="10"/>
      <c r="H87" s="10"/>
      <c r="I87" s="10"/>
      <c r="J87" s="10"/>
      <c r="K87" s="10"/>
    </row>
    <row r="88" spans="1:11" x14ac:dyDescent="0.2">
      <c r="A88" s="65"/>
      <c r="B88" s="65"/>
      <c r="C88" s="65"/>
      <c r="D88" s="65"/>
      <c r="E88" s="65"/>
      <c r="F88" s="66"/>
      <c r="G88" s="10"/>
      <c r="H88" s="10"/>
      <c r="I88" s="10"/>
      <c r="J88" s="10"/>
      <c r="K88" s="10"/>
    </row>
    <row r="89" spans="1:11" x14ac:dyDescent="0.2">
      <c r="A89" s="65"/>
      <c r="B89" s="65"/>
      <c r="C89" s="65"/>
      <c r="D89" s="65"/>
      <c r="E89" s="65"/>
      <c r="F89" s="66"/>
      <c r="G89" s="10"/>
      <c r="H89" s="10"/>
      <c r="I89" s="10"/>
      <c r="J89" s="10"/>
      <c r="K89" s="10"/>
    </row>
    <row r="90" spans="1:11" x14ac:dyDescent="0.2">
      <c r="A90" s="65"/>
      <c r="B90" s="65"/>
      <c r="C90" s="65"/>
      <c r="D90" s="65"/>
      <c r="E90" s="65"/>
      <c r="F90" s="66"/>
      <c r="G90" s="10"/>
      <c r="H90" s="10"/>
      <c r="I90" s="10"/>
      <c r="J90" s="10"/>
      <c r="K90" s="10"/>
    </row>
    <row r="91" spans="1:11" x14ac:dyDescent="0.2">
      <c r="A91" s="65"/>
      <c r="B91" s="65"/>
      <c r="C91" s="65"/>
      <c r="D91" s="65"/>
      <c r="E91" s="65"/>
      <c r="F91" s="66"/>
      <c r="G91" s="10"/>
      <c r="H91" s="10"/>
      <c r="I91" s="10"/>
      <c r="J91" s="10"/>
      <c r="K91" s="10"/>
    </row>
    <row r="92" spans="1:11" x14ac:dyDescent="0.2">
      <c r="A92" s="65"/>
      <c r="B92" s="65"/>
      <c r="C92" s="65"/>
      <c r="D92" s="65"/>
      <c r="E92" s="65"/>
      <c r="F92" s="66"/>
      <c r="G92" s="10"/>
      <c r="H92" s="10"/>
      <c r="I92" s="10"/>
      <c r="J92" s="10"/>
      <c r="K92" s="10"/>
    </row>
    <row r="93" spans="1:11" x14ac:dyDescent="0.2">
      <c r="A93" s="65"/>
      <c r="B93" s="65"/>
      <c r="C93" s="65"/>
      <c r="D93" s="65"/>
      <c r="E93" s="65"/>
      <c r="F93" s="66"/>
      <c r="G93" s="10"/>
      <c r="H93" s="10"/>
      <c r="I93" s="10"/>
      <c r="J93" s="10"/>
      <c r="K93" s="10"/>
    </row>
    <row r="94" spans="1:11" x14ac:dyDescent="0.2">
      <c r="A94" s="65"/>
      <c r="B94" s="65"/>
      <c r="C94" s="65"/>
      <c r="D94" s="65"/>
      <c r="E94" s="65"/>
      <c r="F94" s="66"/>
      <c r="G94" s="10"/>
      <c r="H94" s="10"/>
      <c r="I94" s="10"/>
      <c r="J94" s="10"/>
      <c r="K94" s="10"/>
    </row>
    <row r="95" spans="1:11" x14ac:dyDescent="0.2">
      <c r="A95" s="65"/>
      <c r="B95" s="65"/>
      <c r="C95" s="65"/>
      <c r="D95" s="65"/>
      <c r="E95" s="65"/>
      <c r="F95" s="66"/>
      <c r="G95" s="10"/>
      <c r="H95" s="10"/>
      <c r="I95" s="10"/>
      <c r="J95" s="10"/>
      <c r="K95" s="10"/>
    </row>
    <row r="96" spans="1:11" x14ac:dyDescent="0.2">
      <c r="A96" s="65"/>
      <c r="B96" s="65"/>
      <c r="C96" s="65"/>
      <c r="D96" s="65"/>
      <c r="E96" s="65"/>
      <c r="F96" s="66"/>
      <c r="G96" s="10"/>
      <c r="H96" s="10"/>
      <c r="I96" s="10"/>
      <c r="J96" s="10"/>
      <c r="K96" s="10"/>
    </row>
    <row r="97" spans="1:11" x14ac:dyDescent="0.2">
      <c r="A97" s="65"/>
      <c r="B97" s="65"/>
      <c r="C97" s="65"/>
      <c r="D97" s="65"/>
      <c r="E97" s="65"/>
      <c r="F97" s="66"/>
      <c r="G97" s="10"/>
      <c r="H97" s="10"/>
      <c r="I97" s="10"/>
      <c r="J97" s="10"/>
      <c r="K97" s="10"/>
    </row>
    <row r="98" spans="1:11" x14ac:dyDescent="0.2">
      <c r="A98" s="65"/>
      <c r="B98" s="65"/>
      <c r="C98" s="65"/>
      <c r="D98" s="65"/>
      <c r="E98" s="65"/>
      <c r="F98" s="66"/>
      <c r="G98" s="10"/>
      <c r="H98" s="10"/>
      <c r="I98" s="10"/>
      <c r="J98" s="10"/>
      <c r="K98" s="10"/>
    </row>
    <row r="99" spans="1:11" x14ac:dyDescent="0.2">
      <c r="A99" s="65"/>
      <c r="B99" s="65"/>
      <c r="C99" s="65"/>
      <c r="D99" s="65"/>
      <c r="E99" s="65"/>
      <c r="F99" s="66"/>
      <c r="G99" s="10"/>
      <c r="H99" s="10"/>
      <c r="I99" s="10"/>
      <c r="J99" s="10"/>
      <c r="K99" s="10"/>
    </row>
    <row r="100" spans="1:11" x14ac:dyDescent="0.2">
      <c r="A100" s="65"/>
      <c r="B100" s="65"/>
      <c r="C100" s="65"/>
      <c r="D100" s="65"/>
      <c r="E100" s="65"/>
      <c r="F100" s="66"/>
      <c r="G100" s="10"/>
      <c r="H100" s="10"/>
      <c r="I100" s="10"/>
      <c r="J100" s="10"/>
      <c r="K100" s="10"/>
    </row>
    <row r="101" spans="1:11" x14ac:dyDescent="0.2">
      <c r="A101" s="65"/>
      <c r="B101" s="65"/>
      <c r="C101" s="65"/>
      <c r="D101" s="65"/>
      <c r="E101" s="65"/>
      <c r="F101" s="66"/>
      <c r="G101" s="10"/>
      <c r="H101" s="10"/>
      <c r="I101" s="10"/>
      <c r="J101" s="10"/>
      <c r="K101" s="10"/>
    </row>
    <row r="102" spans="1:11" x14ac:dyDescent="0.2">
      <c r="A102" s="65"/>
      <c r="B102" s="65"/>
      <c r="C102" s="65"/>
      <c r="D102" s="65"/>
      <c r="E102" s="65"/>
      <c r="F102" s="66"/>
      <c r="G102" s="10"/>
      <c r="H102" s="10"/>
      <c r="I102" s="10"/>
      <c r="J102" s="10"/>
      <c r="K102" s="10"/>
    </row>
    <row r="103" spans="1:11" x14ac:dyDescent="0.2">
      <c r="A103" s="65"/>
      <c r="B103" s="65"/>
      <c r="C103" s="65"/>
      <c r="D103" s="65"/>
      <c r="E103" s="65"/>
      <c r="F103" s="66"/>
      <c r="G103" s="10"/>
      <c r="H103" s="10"/>
      <c r="I103" s="10"/>
      <c r="J103" s="10"/>
      <c r="K103" s="10"/>
    </row>
    <row r="104" spans="1:11" x14ac:dyDescent="0.2">
      <c r="A104" s="65"/>
      <c r="B104" s="65"/>
      <c r="C104" s="65"/>
      <c r="D104" s="65"/>
      <c r="E104" s="65"/>
      <c r="F104" s="66"/>
      <c r="G104" s="10"/>
      <c r="H104" s="10"/>
      <c r="I104" s="10"/>
      <c r="J104" s="10"/>
      <c r="K104" s="10"/>
    </row>
    <row r="105" spans="1:11" x14ac:dyDescent="0.2">
      <c r="A105" s="65"/>
      <c r="B105" s="65"/>
      <c r="C105" s="65"/>
      <c r="D105" s="65"/>
      <c r="E105" s="65"/>
      <c r="F105" s="66"/>
      <c r="G105" s="10"/>
      <c r="H105" s="10"/>
      <c r="I105" s="10"/>
      <c r="J105" s="10"/>
      <c r="K105" s="10"/>
    </row>
    <row r="106" spans="1:11" x14ac:dyDescent="0.2">
      <c r="A106" s="65"/>
      <c r="B106" s="65"/>
      <c r="C106" s="65"/>
      <c r="D106" s="65"/>
      <c r="E106" s="65"/>
      <c r="F106" s="66"/>
      <c r="G106" s="10"/>
      <c r="H106" s="10"/>
      <c r="I106" s="10"/>
      <c r="J106" s="10"/>
      <c r="K106" s="10"/>
    </row>
    <row r="107" spans="1:11" x14ac:dyDescent="0.2">
      <c r="A107" s="65"/>
      <c r="B107" s="65"/>
      <c r="C107" s="65"/>
      <c r="D107" s="65"/>
      <c r="E107" s="65"/>
      <c r="F107" s="66"/>
      <c r="G107" s="10"/>
      <c r="H107" s="10"/>
      <c r="I107" s="10"/>
      <c r="J107" s="10"/>
      <c r="K107" s="10"/>
    </row>
    <row r="108" spans="1:11" x14ac:dyDescent="0.2">
      <c r="A108" s="65"/>
      <c r="B108" s="65"/>
      <c r="C108" s="65"/>
      <c r="D108" s="65"/>
      <c r="E108" s="65"/>
      <c r="F108" s="66"/>
      <c r="G108" s="10"/>
      <c r="H108" s="10"/>
      <c r="I108" s="10"/>
      <c r="J108" s="10"/>
      <c r="K108" s="10"/>
    </row>
    <row r="109" spans="1:11" x14ac:dyDescent="0.2">
      <c r="A109" s="65"/>
      <c r="B109" s="65"/>
      <c r="C109" s="65"/>
      <c r="D109" s="65"/>
      <c r="E109" s="65"/>
      <c r="F109" s="66"/>
      <c r="G109" s="10"/>
      <c r="H109" s="10"/>
      <c r="I109" s="10"/>
      <c r="J109" s="10"/>
      <c r="K109" s="10"/>
    </row>
    <row r="110" spans="1:11" x14ac:dyDescent="0.2">
      <c r="A110" s="65"/>
      <c r="B110" s="65"/>
      <c r="C110" s="65"/>
      <c r="D110" s="65"/>
      <c r="E110" s="65"/>
      <c r="F110" s="66"/>
      <c r="G110" s="10"/>
      <c r="H110" s="10"/>
      <c r="I110" s="10"/>
      <c r="J110" s="10"/>
      <c r="K110" s="10"/>
    </row>
    <row r="111" spans="1:11" x14ac:dyDescent="0.2">
      <c r="A111" s="65"/>
      <c r="B111" s="65"/>
      <c r="C111" s="65"/>
      <c r="D111" s="65"/>
      <c r="E111" s="65"/>
      <c r="F111" s="66"/>
      <c r="G111" s="10"/>
      <c r="H111" s="10"/>
      <c r="I111" s="10"/>
      <c r="J111" s="10"/>
      <c r="K111" s="10"/>
    </row>
    <row r="112" spans="1:11" x14ac:dyDescent="0.2">
      <c r="A112" s="65"/>
      <c r="B112" s="65"/>
      <c r="C112" s="65"/>
      <c r="D112" s="65"/>
      <c r="E112" s="65"/>
      <c r="F112" s="66"/>
      <c r="G112" s="10"/>
      <c r="H112" s="10"/>
      <c r="I112" s="10"/>
      <c r="J112" s="10"/>
      <c r="K112" s="10"/>
    </row>
    <row r="113" spans="1:11" x14ac:dyDescent="0.2">
      <c r="A113" s="65"/>
      <c r="B113" s="65"/>
      <c r="C113" s="65"/>
      <c r="D113" s="65"/>
      <c r="E113" s="65"/>
      <c r="F113" s="66"/>
      <c r="G113" s="10"/>
      <c r="H113" s="10"/>
      <c r="I113" s="10"/>
      <c r="J113" s="10"/>
      <c r="K113" s="10"/>
    </row>
    <row r="114" spans="1:11" x14ac:dyDescent="0.2">
      <c r="A114" s="65"/>
      <c r="B114" s="65"/>
      <c r="C114" s="65"/>
      <c r="D114" s="65"/>
      <c r="E114" s="65"/>
      <c r="F114" s="66"/>
      <c r="G114" s="10"/>
      <c r="H114" s="10"/>
      <c r="I114" s="10"/>
      <c r="J114" s="10"/>
      <c r="K114" s="10"/>
    </row>
    <row r="115" spans="1:11" x14ac:dyDescent="0.2">
      <c r="A115" s="65"/>
      <c r="B115" s="65"/>
      <c r="C115" s="65"/>
      <c r="D115" s="65"/>
      <c r="E115" s="65"/>
      <c r="F115" s="66"/>
      <c r="G115" s="10"/>
      <c r="H115" s="10"/>
      <c r="I115" s="10"/>
      <c r="J115" s="10"/>
      <c r="K115" s="10"/>
    </row>
    <row r="116" spans="1:11" x14ac:dyDescent="0.2">
      <c r="A116" s="65"/>
      <c r="B116" s="65"/>
      <c r="C116" s="65"/>
      <c r="D116" s="65"/>
      <c r="E116" s="65"/>
      <c r="F116" s="66"/>
      <c r="G116" s="10"/>
      <c r="H116" s="10"/>
      <c r="I116" s="10"/>
      <c r="J116" s="10"/>
      <c r="K116" s="10"/>
    </row>
    <row r="117" spans="1:11" x14ac:dyDescent="0.2">
      <c r="A117" s="65"/>
      <c r="B117" s="65"/>
      <c r="C117" s="65"/>
      <c r="D117" s="65"/>
      <c r="E117" s="65"/>
      <c r="F117" s="66"/>
      <c r="G117" s="10"/>
      <c r="H117" s="10"/>
      <c r="I117" s="10"/>
      <c r="J117" s="10"/>
      <c r="K117" s="10"/>
    </row>
    <row r="118" spans="1:11" x14ac:dyDescent="0.2">
      <c r="A118" s="65"/>
      <c r="B118" s="65"/>
      <c r="C118" s="65"/>
      <c r="D118" s="65"/>
      <c r="E118" s="65"/>
      <c r="F118" s="66"/>
      <c r="G118" s="10"/>
      <c r="H118" s="10"/>
      <c r="I118" s="10"/>
      <c r="J118" s="10"/>
      <c r="K118" s="10"/>
    </row>
    <row r="119" spans="1:11" x14ac:dyDescent="0.2">
      <c r="A119" s="65"/>
      <c r="B119" s="65"/>
      <c r="C119" s="65"/>
      <c r="D119" s="65"/>
      <c r="E119" s="65"/>
      <c r="F119" s="66"/>
      <c r="G119" s="10"/>
      <c r="H119" s="10"/>
      <c r="I119" s="10"/>
      <c r="J119" s="10"/>
      <c r="K119" s="10"/>
    </row>
    <row r="120" spans="1:11" x14ac:dyDescent="0.2">
      <c r="A120" s="65"/>
      <c r="B120" s="65"/>
      <c r="C120" s="65"/>
      <c r="D120" s="65"/>
      <c r="E120" s="65"/>
      <c r="F120" s="66"/>
      <c r="G120" s="10"/>
      <c r="H120" s="10"/>
      <c r="I120" s="10"/>
      <c r="J120" s="10"/>
      <c r="K120" s="10"/>
    </row>
    <row r="121" spans="1:11" x14ac:dyDescent="0.2">
      <c r="A121" s="65"/>
      <c r="B121" s="65"/>
      <c r="C121" s="65"/>
      <c r="D121" s="65"/>
      <c r="E121" s="65"/>
      <c r="F121" s="66"/>
      <c r="G121" s="10"/>
      <c r="H121" s="10"/>
      <c r="I121" s="10"/>
      <c r="J121" s="10"/>
      <c r="K121" s="10"/>
    </row>
    <row r="122" spans="1:11" x14ac:dyDescent="0.2">
      <c r="A122" s="65"/>
      <c r="B122" s="65"/>
      <c r="C122" s="65"/>
      <c r="D122" s="65"/>
      <c r="E122" s="65"/>
      <c r="F122" s="66"/>
      <c r="G122" s="10"/>
      <c r="H122" s="10"/>
      <c r="I122" s="10"/>
      <c r="J122" s="10"/>
      <c r="K122" s="10"/>
    </row>
    <row r="123" spans="1:11" x14ac:dyDescent="0.2">
      <c r="A123" s="65"/>
      <c r="B123" s="65"/>
      <c r="C123" s="65"/>
      <c r="D123" s="65"/>
      <c r="E123" s="65"/>
      <c r="F123" s="66"/>
      <c r="G123" s="10"/>
      <c r="H123" s="10"/>
      <c r="I123" s="10"/>
      <c r="J123" s="10"/>
      <c r="K123" s="10"/>
    </row>
    <row r="124" spans="1:11" x14ac:dyDescent="0.2">
      <c r="A124" s="65"/>
      <c r="B124" s="65"/>
      <c r="C124" s="65"/>
      <c r="D124" s="65"/>
      <c r="E124" s="65"/>
      <c r="F124" s="66"/>
      <c r="G124" s="10"/>
      <c r="H124" s="10"/>
      <c r="I124" s="10"/>
      <c r="J124" s="10"/>
      <c r="K124" s="10"/>
    </row>
    <row r="125" spans="1:11" x14ac:dyDescent="0.2">
      <c r="A125" s="65"/>
      <c r="B125" s="65"/>
      <c r="C125" s="65"/>
      <c r="D125" s="65"/>
      <c r="E125" s="65"/>
      <c r="F125" s="66"/>
      <c r="G125" s="10"/>
      <c r="H125" s="10"/>
      <c r="I125" s="10"/>
      <c r="J125" s="10"/>
      <c r="K125" s="10"/>
    </row>
    <row r="126" spans="1:11" x14ac:dyDescent="0.2">
      <c r="A126" s="65"/>
      <c r="B126" s="65"/>
      <c r="C126" s="65"/>
      <c r="D126" s="65"/>
      <c r="E126" s="65"/>
      <c r="F126" s="66"/>
      <c r="G126" s="10"/>
      <c r="H126" s="10"/>
      <c r="I126" s="10"/>
      <c r="J126" s="10"/>
      <c r="K126" s="10"/>
    </row>
    <row r="127" spans="1:11" x14ac:dyDescent="0.2">
      <c r="A127" s="65"/>
      <c r="B127" s="65"/>
      <c r="C127" s="65"/>
      <c r="D127" s="65"/>
      <c r="E127" s="65"/>
      <c r="F127" s="66"/>
      <c r="G127" s="10"/>
      <c r="H127" s="10"/>
      <c r="I127" s="10"/>
      <c r="J127" s="10"/>
      <c r="K127" s="10"/>
    </row>
    <row r="128" spans="1:11" x14ac:dyDescent="0.2">
      <c r="A128" s="65"/>
      <c r="B128" s="65"/>
      <c r="C128" s="65"/>
      <c r="D128" s="65"/>
      <c r="E128" s="65"/>
      <c r="F128" s="66"/>
      <c r="G128" s="10"/>
      <c r="H128" s="10"/>
      <c r="I128" s="10"/>
      <c r="J128" s="10"/>
      <c r="K128" s="10"/>
    </row>
    <row r="129" spans="1:11" x14ac:dyDescent="0.2">
      <c r="A129" s="65"/>
      <c r="B129" s="65"/>
      <c r="C129" s="65"/>
      <c r="D129" s="65"/>
      <c r="E129" s="65"/>
      <c r="F129" s="66"/>
      <c r="G129" s="10"/>
      <c r="H129" s="10"/>
      <c r="I129" s="10"/>
      <c r="J129" s="10"/>
      <c r="K129" s="10"/>
    </row>
    <row r="130" spans="1:11" x14ac:dyDescent="0.2">
      <c r="A130" s="65"/>
      <c r="B130" s="65"/>
      <c r="C130" s="65"/>
      <c r="D130" s="65"/>
      <c r="E130" s="65"/>
      <c r="F130" s="66"/>
      <c r="G130" s="10"/>
      <c r="H130" s="10"/>
      <c r="I130" s="10"/>
      <c r="J130" s="10"/>
      <c r="K130" s="10"/>
    </row>
    <row r="131" spans="1:11" x14ac:dyDescent="0.2">
      <c r="A131" s="65"/>
      <c r="B131" s="65"/>
      <c r="C131" s="65"/>
      <c r="D131" s="65"/>
      <c r="E131" s="65"/>
      <c r="F131" s="66"/>
      <c r="G131" s="10"/>
      <c r="H131" s="10"/>
      <c r="I131" s="10"/>
      <c r="J131" s="10"/>
      <c r="K131" s="10"/>
    </row>
    <row r="132" spans="1:11" x14ac:dyDescent="0.2">
      <c r="A132" s="10"/>
      <c r="B132" s="10"/>
      <c r="C132" s="10"/>
      <c r="D132" s="10"/>
      <c r="E132" s="10"/>
      <c r="F132" s="59"/>
      <c r="G132" s="10"/>
      <c r="H132" s="10"/>
      <c r="I132" s="10"/>
      <c r="J132" s="10"/>
      <c r="K132" s="10"/>
    </row>
    <row r="133" spans="1:11" x14ac:dyDescent="0.2">
      <c r="A133" s="10"/>
      <c r="B133" s="10"/>
      <c r="C133" s="10"/>
      <c r="D133" s="10"/>
      <c r="E133" s="10"/>
      <c r="F133" s="59"/>
      <c r="G133" s="10"/>
      <c r="H133" s="10"/>
      <c r="I133" s="10"/>
      <c r="J133" s="10"/>
      <c r="K133" s="10"/>
    </row>
    <row r="134" spans="1:11" x14ac:dyDescent="0.2">
      <c r="A134" s="10"/>
      <c r="B134" s="10"/>
      <c r="C134" s="10"/>
      <c r="D134" s="10"/>
      <c r="E134" s="10"/>
      <c r="F134" s="59"/>
      <c r="G134" s="10"/>
      <c r="H134" s="10"/>
      <c r="I134" s="10"/>
      <c r="J134" s="10"/>
      <c r="K134" s="10"/>
    </row>
    <row r="135" spans="1:11" x14ac:dyDescent="0.2">
      <c r="A135" s="10"/>
      <c r="B135" s="10"/>
      <c r="C135" s="10"/>
      <c r="D135" s="10"/>
      <c r="E135" s="10"/>
      <c r="F135" s="59"/>
      <c r="G135" s="10"/>
      <c r="H135" s="10"/>
      <c r="I135" s="10"/>
      <c r="J135" s="10"/>
      <c r="K135" s="10"/>
    </row>
    <row r="136" spans="1:11" x14ac:dyDescent="0.2">
      <c r="A136" s="10"/>
      <c r="B136" s="10"/>
      <c r="C136" s="10"/>
      <c r="D136" s="10"/>
      <c r="E136" s="10"/>
      <c r="F136" s="59"/>
      <c r="G136" s="10"/>
      <c r="H136" s="10"/>
      <c r="I136" s="10"/>
      <c r="J136" s="10"/>
      <c r="K136" s="10"/>
    </row>
    <row r="137" spans="1:11" x14ac:dyDescent="0.2">
      <c r="A137" s="10"/>
      <c r="B137" s="10"/>
      <c r="C137" s="10"/>
      <c r="D137" s="10"/>
      <c r="E137" s="10"/>
      <c r="F137" s="59"/>
      <c r="G137" s="10"/>
      <c r="H137" s="10"/>
      <c r="I137" s="10"/>
      <c r="J137" s="10"/>
      <c r="K137" s="10"/>
    </row>
    <row r="138" spans="1:11" x14ac:dyDescent="0.2">
      <c r="A138" s="10"/>
      <c r="B138" s="10"/>
      <c r="C138" s="10"/>
      <c r="D138" s="10"/>
      <c r="E138" s="10"/>
      <c r="F138" s="59"/>
      <c r="G138" s="10"/>
      <c r="H138" s="10"/>
      <c r="I138" s="10"/>
      <c r="J138" s="10"/>
      <c r="K138" s="10"/>
    </row>
    <row r="139" spans="1:11" x14ac:dyDescent="0.2">
      <c r="A139" s="10"/>
      <c r="B139" s="10"/>
      <c r="C139" s="10"/>
      <c r="D139" s="10"/>
      <c r="E139" s="10"/>
      <c r="F139" s="59"/>
      <c r="G139" s="10"/>
      <c r="H139" s="10"/>
      <c r="I139" s="10"/>
      <c r="J139" s="10"/>
      <c r="K139" s="10"/>
    </row>
    <row r="140" spans="1:11" x14ac:dyDescent="0.2">
      <c r="A140" s="10"/>
      <c r="B140" s="10"/>
      <c r="C140" s="10"/>
      <c r="D140" s="10"/>
      <c r="E140" s="10"/>
      <c r="F140" s="59"/>
      <c r="G140" s="10"/>
      <c r="H140" s="10"/>
      <c r="I140" s="10"/>
      <c r="J140" s="10"/>
      <c r="K140" s="10"/>
    </row>
    <row r="141" spans="1:11" x14ac:dyDescent="0.2">
      <c r="A141" s="10"/>
      <c r="B141" s="10"/>
      <c r="C141" s="10"/>
      <c r="D141" s="10"/>
      <c r="E141" s="10"/>
      <c r="F141" s="59"/>
      <c r="G141" s="10"/>
      <c r="H141" s="10"/>
      <c r="I141" s="10"/>
      <c r="J141" s="10"/>
      <c r="K141" s="10"/>
    </row>
    <row r="142" spans="1:11" x14ac:dyDescent="0.2">
      <c r="A142" s="10"/>
      <c r="B142" s="10"/>
      <c r="C142" s="10"/>
      <c r="D142" s="10"/>
      <c r="E142" s="10"/>
      <c r="F142" s="59"/>
      <c r="G142" s="10"/>
      <c r="H142" s="10"/>
      <c r="I142" s="10"/>
      <c r="J142" s="10"/>
      <c r="K142" s="10"/>
    </row>
    <row r="143" spans="1:11" x14ac:dyDescent="0.2">
      <c r="A143" s="10"/>
      <c r="B143" s="10"/>
      <c r="C143" s="10"/>
      <c r="D143" s="10"/>
      <c r="E143" s="10"/>
      <c r="F143" s="59"/>
      <c r="G143" s="10"/>
      <c r="H143" s="10"/>
      <c r="I143" s="10"/>
      <c r="J143" s="10"/>
      <c r="K143" s="10"/>
    </row>
    <row r="144" spans="1:11" x14ac:dyDescent="0.2">
      <c r="A144" s="10"/>
      <c r="B144" s="10"/>
      <c r="C144" s="10"/>
      <c r="D144" s="10"/>
      <c r="E144" s="10"/>
      <c r="F144" s="59"/>
      <c r="G144" s="10"/>
      <c r="H144" s="10"/>
      <c r="I144" s="10"/>
      <c r="J144" s="10"/>
      <c r="K144" s="10"/>
    </row>
    <row r="145" spans="1:11" x14ac:dyDescent="0.2">
      <c r="A145" s="10"/>
      <c r="B145" s="10"/>
      <c r="C145" s="10"/>
      <c r="D145" s="10"/>
      <c r="E145" s="10"/>
      <c r="F145" s="59"/>
      <c r="G145" s="10"/>
      <c r="H145" s="10"/>
      <c r="I145" s="10"/>
      <c r="J145" s="10"/>
      <c r="K145" s="10"/>
    </row>
    <row r="146" spans="1:11" x14ac:dyDescent="0.2">
      <c r="A146" s="10"/>
      <c r="B146" s="10"/>
      <c r="C146" s="10"/>
      <c r="D146" s="10"/>
      <c r="E146" s="10"/>
      <c r="F146" s="59"/>
      <c r="G146" s="10"/>
      <c r="H146" s="10"/>
      <c r="I146" s="10"/>
      <c r="J146" s="10"/>
      <c r="K146" s="10"/>
    </row>
    <row r="147" spans="1:11" x14ac:dyDescent="0.2">
      <c r="A147" s="10"/>
      <c r="B147" s="10"/>
      <c r="C147" s="10"/>
      <c r="D147" s="10"/>
      <c r="E147" s="10"/>
      <c r="F147" s="59"/>
      <c r="G147" s="10"/>
      <c r="H147" s="10"/>
      <c r="I147" s="10"/>
      <c r="J147" s="10"/>
      <c r="K147" s="10"/>
    </row>
    <row r="148" spans="1:11" x14ac:dyDescent="0.2">
      <c r="A148" s="10"/>
      <c r="B148" s="10"/>
      <c r="C148" s="10"/>
      <c r="D148" s="10"/>
      <c r="E148" s="10"/>
      <c r="F148" s="59"/>
      <c r="G148" s="10"/>
      <c r="H148" s="10"/>
      <c r="I148" s="10"/>
      <c r="J148" s="10"/>
      <c r="K148" s="10"/>
    </row>
    <row r="149" spans="1:11" x14ac:dyDescent="0.2">
      <c r="A149" s="10"/>
      <c r="B149" s="10"/>
      <c r="C149" s="10"/>
      <c r="D149" s="10"/>
      <c r="E149" s="10"/>
      <c r="F149" s="59"/>
      <c r="G149" s="10"/>
      <c r="H149" s="10"/>
      <c r="I149" s="10"/>
      <c r="J149" s="10"/>
      <c r="K149" s="10"/>
    </row>
    <row r="150" spans="1:11" x14ac:dyDescent="0.2">
      <c r="A150" s="10"/>
      <c r="B150" s="10"/>
      <c r="C150" s="10"/>
      <c r="D150" s="10"/>
      <c r="E150" s="10"/>
      <c r="F150" s="59"/>
      <c r="G150" s="10"/>
      <c r="H150" s="10"/>
      <c r="I150" s="10"/>
      <c r="J150" s="10"/>
      <c r="K150" s="10"/>
    </row>
    <row r="151" spans="1:11" x14ac:dyDescent="0.2">
      <c r="A151" s="10"/>
      <c r="B151" s="10"/>
      <c r="C151" s="10"/>
      <c r="D151" s="10"/>
      <c r="E151" s="10"/>
      <c r="F151" s="59"/>
      <c r="G151" s="10"/>
      <c r="H151" s="10"/>
      <c r="I151" s="10"/>
      <c r="J151" s="10"/>
      <c r="K151" s="10"/>
    </row>
    <row r="152" spans="1:11" x14ac:dyDescent="0.2">
      <c r="A152" s="10"/>
      <c r="B152" s="10"/>
      <c r="C152" s="10"/>
      <c r="D152" s="10"/>
      <c r="E152" s="10"/>
      <c r="F152" s="59"/>
      <c r="G152" s="10"/>
      <c r="H152" s="10"/>
      <c r="I152" s="10"/>
      <c r="J152" s="10"/>
      <c r="K152" s="10"/>
    </row>
    <row r="153" spans="1:11" x14ac:dyDescent="0.2">
      <c r="A153" s="10"/>
      <c r="B153" s="10"/>
      <c r="C153" s="10"/>
      <c r="D153" s="10"/>
      <c r="E153" s="10"/>
      <c r="F153" s="59"/>
      <c r="G153" s="10"/>
      <c r="H153" s="10"/>
      <c r="I153" s="10"/>
      <c r="J153" s="10"/>
      <c r="K153" s="10"/>
    </row>
    <row r="154" spans="1:11" x14ac:dyDescent="0.2">
      <c r="A154" s="10"/>
      <c r="B154" s="10"/>
      <c r="C154" s="10"/>
      <c r="D154" s="10"/>
      <c r="E154" s="10"/>
      <c r="F154" s="59"/>
      <c r="G154" s="10"/>
      <c r="H154" s="10"/>
      <c r="I154" s="10"/>
      <c r="J154" s="10"/>
      <c r="K154" s="10"/>
    </row>
    <row r="155" spans="1:11" x14ac:dyDescent="0.2">
      <c r="A155" s="10"/>
      <c r="B155" s="10"/>
      <c r="C155" s="10"/>
      <c r="D155" s="10"/>
      <c r="E155" s="10"/>
      <c r="F155" s="59"/>
      <c r="G155" s="10"/>
      <c r="H155" s="10"/>
      <c r="I155" s="10"/>
      <c r="J155" s="10"/>
      <c r="K155" s="10"/>
    </row>
    <row r="156" spans="1:11" x14ac:dyDescent="0.2">
      <c r="A156" s="10"/>
      <c r="B156" s="10"/>
      <c r="C156" s="10"/>
      <c r="D156" s="10"/>
      <c r="E156" s="10"/>
      <c r="F156" s="59"/>
      <c r="G156" s="10"/>
      <c r="H156" s="10"/>
      <c r="I156" s="10"/>
      <c r="J156" s="10"/>
      <c r="K156" s="1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zoomScaleNormal="100" workbookViewId="0">
      <selection activeCell="D10" sqref="D10"/>
    </sheetView>
  </sheetViews>
  <sheetFormatPr defaultRowHeight="15" x14ac:dyDescent="0.2"/>
  <cols>
    <col min="1" max="1" width="13.44140625" customWidth="1"/>
    <col min="2" max="5" width="8.77734375" customWidth="1"/>
    <col min="6" max="6" width="9.77734375" customWidth="1"/>
    <col min="13" max="13" width="1.77734375" customWidth="1"/>
    <col min="19" max="19" width="1.5546875" customWidth="1"/>
    <col min="20" max="20" width="8.77734375" customWidth="1"/>
    <col min="25" max="25" width="1.5546875" customWidth="1"/>
    <col min="31" max="31" width="1.44140625" customWidth="1"/>
    <col min="37" max="37" width="1.88671875" customWidth="1"/>
  </cols>
  <sheetData>
    <row r="1" spans="1:42" ht="27" customHeight="1" x14ac:dyDescent="0.2">
      <c r="A1" s="105" t="s">
        <v>112</v>
      </c>
      <c r="B1" s="105"/>
      <c r="C1" s="105"/>
      <c r="D1" s="105"/>
      <c r="E1" s="105"/>
      <c r="F1" s="105"/>
      <c r="G1" s="58"/>
    </row>
    <row r="2" spans="1:42" x14ac:dyDescent="0.2">
      <c r="H2" s="50" t="s">
        <v>106</v>
      </c>
      <c r="I2" s="50"/>
      <c r="J2" s="50"/>
      <c r="K2" s="50"/>
      <c r="L2" s="50"/>
      <c r="M2" s="50"/>
      <c r="N2" s="50" t="s">
        <v>107</v>
      </c>
      <c r="O2" s="50"/>
      <c r="P2" s="50"/>
      <c r="Q2" s="50"/>
      <c r="R2" s="50"/>
      <c r="S2" s="50"/>
      <c r="T2" s="50" t="s">
        <v>108</v>
      </c>
      <c r="U2" s="50"/>
      <c r="V2" s="50"/>
      <c r="W2" s="50"/>
      <c r="X2" s="50"/>
      <c r="Y2" s="50"/>
      <c r="Z2" s="50" t="s">
        <v>109</v>
      </c>
      <c r="AA2" s="50"/>
      <c r="AB2" s="50"/>
      <c r="AC2" s="50"/>
      <c r="AD2" s="50"/>
      <c r="AE2" s="50"/>
      <c r="AF2" s="50" t="s">
        <v>110</v>
      </c>
      <c r="AG2" s="50"/>
      <c r="AH2" s="50"/>
      <c r="AI2" s="50"/>
      <c r="AJ2" s="50"/>
      <c r="AK2" s="50"/>
      <c r="AL2" s="50" t="s">
        <v>111</v>
      </c>
      <c r="AM2" s="50"/>
      <c r="AN2" s="50"/>
      <c r="AO2" s="50"/>
      <c r="AP2" s="50"/>
    </row>
    <row r="3" spans="1:42" ht="36" customHeight="1" x14ac:dyDescent="0.2">
      <c r="A3" s="13" t="s">
        <v>13</v>
      </c>
      <c r="B3" s="45" t="s">
        <v>16</v>
      </c>
      <c r="C3" s="15" t="s">
        <v>9</v>
      </c>
      <c r="D3" s="46" t="s">
        <v>17</v>
      </c>
      <c r="E3" s="46" t="s">
        <v>1</v>
      </c>
      <c r="F3" s="14" t="s">
        <v>0</v>
      </c>
      <c r="H3" s="52" t="s">
        <v>16</v>
      </c>
      <c r="I3" s="67" t="s">
        <v>9</v>
      </c>
      <c r="J3" s="67" t="s">
        <v>17</v>
      </c>
      <c r="K3" s="67" t="s">
        <v>1</v>
      </c>
      <c r="L3" s="67" t="s">
        <v>0</v>
      </c>
      <c r="M3" s="50"/>
      <c r="N3" s="52" t="s">
        <v>16</v>
      </c>
      <c r="O3" s="67" t="s">
        <v>9</v>
      </c>
      <c r="P3" s="67" t="s">
        <v>17</v>
      </c>
      <c r="Q3" s="67" t="s">
        <v>1</v>
      </c>
      <c r="R3" s="67" t="s">
        <v>0</v>
      </c>
      <c r="S3" s="67"/>
      <c r="T3" s="52" t="s">
        <v>16</v>
      </c>
      <c r="U3" s="67" t="s">
        <v>9</v>
      </c>
      <c r="V3" s="67" t="s">
        <v>17</v>
      </c>
      <c r="W3" s="67" t="s">
        <v>1</v>
      </c>
      <c r="X3" s="67" t="s">
        <v>0</v>
      </c>
      <c r="Y3" s="67"/>
      <c r="Z3" s="52" t="s">
        <v>16</v>
      </c>
      <c r="AA3" s="67" t="s">
        <v>9</v>
      </c>
      <c r="AB3" s="67" t="s">
        <v>17</v>
      </c>
      <c r="AC3" s="67" t="s">
        <v>1</v>
      </c>
      <c r="AD3" s="67" t="s">
        <v>0</v>
      </c>
      <c r="AE3" s="50"/>
      <c r="AF3" s="52" t="s">
        <v>16</v>
      </c>
      <c r="AG3" s="67" t="s">
        <v>9</v>
      </c>
      <c r="AH3" s="67" t="s">
        <v>17</v>
      </c>
      <c r="AI3" s="67" t="s">
        <v>1</v>
      </c>
      <c r="AJ3" s="67" t="s">
        <v>0</v>
      </c>
      <c r="AK3" s="50"/>
      <c r="AL3" s="52" t="s">
        <v>16</v>
      </c>
      <c r="AM3" s="67" t="s">
        <v>9</v>
      </c>
      <c r="AN3" s="67" t="s">
        <v>17</v>
      </c>
      <c r="AO3" s="67" t="s">
        <v>0</v>
      </c>
      <c r="AP3" s="67" t="s">
        <v>1</v>
      </c>
    </row>
    <row r="4" spans="1:42" x14ac:dyDescent="0.2">
      <c r="A4" s="70" t="s">
        <v>53</v>
      </c>
      <c r="B4" s="72">
        <f>H4+N4+T4+Z4+AF4+AL4</f>
        <v>109</v>
      </c>
      <c r="C4" s="72">
        <f>I4+O4+U4+AA4+AG4+AM4</f>
        <v>153560</v>
      </c>
      <c r="D4" s="73">
        <f>J4+P4+V4+AB4+AH4+AN4</f>
        <v>1949690</v>
      </c>
      <c r="E4" s="74">
        <f>K4+Q4+W4+AC4+AI4+AO4</f>
        <v>3</v>
      </c>
      <c r="F4" s="74">
        <f>L4+R4+X4+AD4+AJ4+AP4</f>
        <v>5</v>
      </c>
      <c r="H4" s="68">
        <v>47</v>
      </c>
      <c r="I4" s="69">
        <v>27310</v>
      </c>
      <c r="J4" s="69">
        <v>71720</v>
      </c>
      <c r="K4" s="68">
        <v>2</v>
      </c>
      <c r="L4" s="68">
        <v>4</v>
      </c>
      <c r="M4" s="50"/>
      <c r="N4" s="68">
        <v>15</v>
      </c>
      <c r="O4" s="69">
        <v>20600</v>
      </c>
      <c r="P4" s="69">
        <v>217270</v>
      </c>
      <c r="Q4" s="68">
        <v>1</v>
      </c>
      <c r="R4" s="68">
        <v>1</v>
      </c>
      <c r="S4" s="68"/>
      <c r="T4" s="68">
        <v>8</v>
      </c>
      <c r="U4" s="69">
        <v>36680</v>
      </c>
      <c r="V4" s="69">
        <v>87000</v>
      </c>
      <c r="W4" s="68">
        <v>0</v>
      </c>
      <c r="X4" s="68">
        <v>0</v>
      </c>
      <c r="Y4" s="68"/>
      <c r="Z4" s="68">
        <v>13</v>
      </c>
      <c r="AA4" s="69">
        <v>5300</v>
      </c>
      <c r="AB4" s="69">
        <v>720250</v>
      </c>
      <c r="AC4" s="68">
        <v>0</v>
      </c>
      <c r="AD4" s="68">
        <v>0</v>
      </c>
      <c r="AE4" s="50"/>
      <c r="AF4" s="68">
        <v>17</v>
      </c>
      <c r="AG4" s="69">
        <v>20150</v>
      </c>
      <c r="AH4" s="69">
        <v>427300</v>
      </c>
      <c r="AI4" s="68">
        <v>0</v>
      </c>
      <c r="AJ4" s="68">
        <v>0</v>
      </c>
      <c r="AK4" s="50"/>
      <c r="AL4" s="68">
        <v>9</v>
      </c>
      <c r="AM4" s="69">
        <v>43520</v>
      </c>
      <c r="AN4" s="69">
        <v>426150</v>
      </c>
      <c r="AO4" s="68">
        <v>0</v>
      </c>
      <c r="AP4" s="68">
        <v>0</v>
      </c>
    </row>
    <row r="5" spans="1:42" x14ac:dyDescent="0.2">
      <c r="A5" s="38" t="s">
        <v>54</v>
      </c>
      <c r="B5" s="62">
        <f t="shared" ref="B5:B15" si="0">H5+N5+T5+Z5+AF5+AL5</f>
        <v>171</v>
      </c>
      <c r="C5" s="62">
        <f t="shared" ref="C5:C15" si="1">I5+O5+U5+AA5+AG5+AM5</f>
        <v>538125</v>
      </c>
      <c r="D5" s="64">
        <f t="shared" ref="D5:D15" si="2">J5+P5+V5+AB5+AH5+AN5</f>
        <v>3393160</v>
      </c>
      <c r="E5" s="61">
        <f t="shared" ref="E5:E15" si="3">K5+Q5+W5+AC5+AI5+AO5</f>
        <v>2</v>
      </c>
      <c r="F5" s="61">
        <f t="shared" ref="F5:F15" si="4">L5+R5+X5+AD5+AJ5+AP5</f>
        <v>1</v>
      </c>
      <c r="H5" s="68">
        <v>42</v>
      </c>
      <c r="I5" s="69">
        <v>431670</v>
      </c>
      <c r="J5" s="69">
        <v>2191360</v>
      </c>
      <c r="K5" s="68">
        <v>1</v>
      </c>
      <c r="L5" s="68">
        <v>0</v>
      </c>
      <c r="M5" s="50"/>
      <c r="N5" s="68">
        <v>34</v>
      </c>
      <c r="O5" s="69">
        <v>15370</v>
      </c>
      <c r="P5" s="69">
        <v>79240</v>
      </c>
      <c r="Q5" s="68">
        <v>0</v>
      </c>
      <c r="R5" s="68">
        <v>1</v>
      </c>
      <c r="S5" s="68"/>
      <c r="T5" s="68">
        <v>14</v>
      </c>
      <c r="U5" s="69">
        <v>28970</v>
      </c>
      <c r="V5" s="69">
        <v>185200</v>
      </c>
      <c r="W5" s="68">
        <v>0</v>
      </c>
      <c r="X5" s="68">
        <v>0</v>
      </c>
      <c r="Y5" s="68"/>
      <c r="Z5" s="68">
        <v>9</v>
      </c>
      <c r="AA5" s="69">
        <v>300</v>
      </c>
      <c r="AB5" s="69">
        <v>273300</v>
      </c>
      <c r="AC5" s="68">
        <v>0</v>
      </c>
      <c r="AD5" s="68">
        <v>0</v>
      </c>
      <c r="AE5" s="50"/>
      <c r="AF5" s="68">
        <v>52</v>
      </c>
      <c r="AG5" s="69">
        <v>43475</v>
      </c>
      <c r="AH5" s="69">
        <v>341110</v>
      </c>
      <c r="AI5" s="68">
        <v>1</v>
      </c>
      <c r="AJ5" s="68">
        <v>0</v>
      </c>
      <c r="AK5" s="50"/>
      <c r="AL5" s="68">
        <v>20</v>
      </c>
      <c r="AM5" s="69">
        <v>18340</v>
      </c>
      <c r="AN5" s="69">
        <v>322950</v>
      </c>
      <c r="AO5" s="68">
        <v>0</v>
      </c>
      <c r="AP5" s="68">
        <v>0</v>
      </c>
    </row>
    <row r="6" spans="1:42" x14ac:dyDescent="0.2">
      <c r="A6" s="38" t="s">
        <v>55</v>
      </c>
      <c r="B6" s="62">
        <f t="shared" si="0"/>
        <v>234</v>
      </c>
      <c r="C6" s="62">
        <f t="shared" si="1"/>
        <v>77915</v>
      </c>
      <c r="D6" s="64">
        <f t="shared" si="2"/>
        <v>1913855</v>
      </c>
      <c r="E6" s="61">
        <f t="shared" si="3"/>
        <v>0</v>
      </c>
      <c r="F6" s="61">
        <f t="shared" si="4"/>
        <v>4</v>
      </c>
      <c r="H6" s="68">
        <v>32</v>
      </c>
      <c r="I6" s="69">
        <v>3075</v>
      </c>
      <c r="J6" s="69">
        <v>5370</v>
      </c>
      <c r="K6" s="68">
        <v>0</v>
      </c>
      <c r="L6" s="68">
        <v>0</v>
      </c>
      <c r="M6" s="50"/>
      <c r="N6" s="68">
        <v>53</v>
      </c>
      <c r="O6" s="69">
        <v>21105</v>
      </c>
      <c r="P6" s="69">
        <v>277610</v>
      </c>
      <c r="Q6" s="68">
        <v>0</v>
      </c>
      <c r="R6" s="68">
        <v>0</v>
      </c>
      <c r="S6" s="68"/>
      <c r="T6" s="68">
        <v>28</v>
      </c>
      <c r="U6" s="69">
        <v>24940</v>
      </c>
      <c r="V6" s="69">
        <v>133600</v>
      </c>
      <c r="W6" s="68">
        <v>0</v>
      </c>
      <c r="X6" s="68">
        <v>0</v>
      </c>
      <c r="Y6" s="68"/>
      <c r="Z6" s="68">
        <v>14</v>
      </c>
      <c r="AA6" s="69">
        <v>6700</v>
      </c>
      <c r="AB6" s="69">
        <v>1158415</v>
      </c>
      <c r="AC6" s="68">
        <v>0</v>
      </c>
      <c r="AD6" s="68">
        <v>4</v>
      </c>
      <c r="AE6" s="50"/>
      <c r="AF6" s="68">
        <v>87</v>
      </c>
      <c r="AG6" s="69">
        <v>16565</v>
      </c>
      <c r="AH6" s="69">
        <v>260010</v>
      </c>
      <c r="AI6" s="68">
        <v>0</v>
      </c>
      <c r="AJ6" s="68">
        <v>0</v>
      </c>
      <c r="AK6" s="50"/>
      <c r="AL6" s="68">
        <v>20</v>
      </c>
      <c r="AM6" s="69">
        <v>5530</v>
      </c>
      <c r="AN6" s="69">
        <v>78850</v>
      </c>
      <c r="AO6" s="68">
        <v>0</v>
      </c>
      <c r="AP6" s="68">
        <v>0</v>
      </c>
    </row>
    <row r="7" spans="1:42" x14ac:dyDescent="0.2">
      <c r="A7" s="38" t="s">
        <v>56</v>
      </c>
      <c r="B7" s="62">
        <f t="shared" si="0"/>
        <v>412</v>
      </c>
      <c r="C7" s="62">
        <f t="shared" si="1"/>
        <v>2209325</v>
      </c>
      <c r="D7" s="64">
        <f t="shared" si="2"/>
        <v>35396625</v>
      </c>
      <c r="E7" s="61">
        <f t="shared" si="3"/>
        <v>4</v>
      </c>
      <c r="F7" s="61">
        <f t="shared" si="4"/>
        <v>0</v>
      </c>
      <c r="H7" s="68">
        <v>85</v>
      </c>
      <c r="I7" s="69">
        <v>211270</v>
      </c>
      <c r="J7" s="69">
        <v>391390</v>
      </c>
      <c r="K7" s="68">
        <v>1</v>
      </c>
      <c r="L7" s="68">
        <v>0</v>
      </c>
      <c r="M7" s="50"/>
      <c r="N7" s="68">
        <v>87</v>
      </c>
      <c r="O7" s="69">
        <v>68045</v>
      </c>
      <c r="P7" s="69">
        <v>739465</v>
      </c>
      <c r="Q7" s="68">
        <v>0</v>
      </c>
      <c r="R7" s="68">
        <v>0</v>
      </c>
      <c r="S7" s="68"/>
      <c r="T7" s="68">
        <v>49</v>
      </c>
      <c r="U7" s="69">
        <v>1843780</v>
      </c>
      <c r="V7" s="69">
        <v>3422400</v>
      </c>
      <c r="W7" s="68">
        <v>2</v>
      </c>
      <c r="X7" s="68">
        <v>0</v>
      </c>
      <c r="Y7" s="68"/>
      <c r="Z7" s="68">
        <v>19</v>
      </c>
      <c r="AA7" s="69">
        <v>27800</v>
      </c>
      <c r="AB7" s="69">
        <v>30230000</v>
      </c>
      <c r="AC7" s="68">
        <v>0</v>
      </c>
      <c r="AD7" s="68">
        <v>0</v>
      </c>
      <c r="AE7" s="50"/>
      <c r="AF7" s="68">
        <v>129</v>
      </c>
      <c r="AG7" s="69">
        <v>41425</v>
      </c>
      <c r="AH7" s="69">
        <v>383700</v>
      </c>
      <c r="AI7" s="68">
        <v>1</v>
      </c>
      <c r="AJ7" s="68">
        <v>0</v>
      </c>
      <c r="AK7" s="50"/>
      <c r="AL7" s="68">
        <v>43</v>
      </c>
      <c r="AM7" s="69">
        <v>17005</v>
      </c>
      <c r="AN7" s="69">
        <v>229670</v>
      </c>
      <c r="AO7" s="68">
        <v>0</v>
      </c>
      <c r="AP7" s="68">
        <v>0</v>
      </c>
    </row>
    <row r="8" spans="1:42" x14ac:dyDescent="0.2">
      <c r="A8" s="38" t="s">
        <v>57</v>
      </c>
      <c r="B8" s="62">
        <f t="shared" si="0"/>
        <v>129</v>
      </c>
      <c r="C8" s="62">
        <f t="shared" si="1"/>
        <v>242785</v>
      </c>
      <c r="D8" s="64">
        <f t="shared" si="2"/>
        <v>1261820</v>
      </c>
      <c r="E8" s="61">
        <f t="shared" si="3"/>
        <v>3</v>
      </c>
      <c r="F8" s="61">
        <f t="shared" si="4"/>
        <v>5</v>
      </c>
      <c r="H8" s="68">
        <v>38</v>
      </c>
      <c r="I8" s="69">
        <v>69010</v>
      </c>
      <c r="J8" s="69">
        <v>341140</v>
      </c>
      <c r="K8" s="68">
        <v>1</v>
      </c>
      <c r="L8" s="68">
        <v>1</v>
      </c>
      <c r="M8" s="50"/>
      <c r="N8" s="68">
        <v>20</v>
      </c>
      <c r="O8" s="69">
        <v>8905</v>
      </c>
      <c r="P8" s="69">
        <v>162780</v>
      </c>
      <c r="Q8" s="68">
        <v>0</v>
      </c>
      <c r="R8" s="68">
        <v>0</v>
      </c>
      <c r="S8" s="68"/>
      <c r="T8" s="68">
        <v>16</v>
      </c>
      <c r="U8" s="69">
        <v>6530</v>
      </c>
      <c r="V8" s="69">
        <v>185000</v>
      </c>
      <c r="W8" s="68">
        <v>0</v>
      </c>
      <c r="X8" s="68">
        <v>0</v>
      </c>
      <c r="Y8" s="68"/>
      <c r="Z8" s="68">
        <v>7</v>
      </c>
      <c r="AA8" s="69">
        <v>11000</v>
      </c>
      <c r="AB8" s="69">
        <v>101600</v>
      </c>
      <c r="AC8" s="68">
        <v>1</v>
      </c>
      <c r="AD8" s="68">
        <v>3</v>
      </c>
      <c r="AE8" s="50"/>
      <c r="AF8" s="68">
        <v>29</v>
      </c>
      <c r="AG8" s="69">
        <v>40130</v>
      </c>
      <c r="AH8" s="69">
        <v>307850</v>
      </c>
      <c r="AI8" s="68">
        <v>1</v>
      </c>
      <c r="AJ8" s="68">
        <v>1</v>
      </c>
      <c r="AK8" s="50"/>
      <c r="AL8" s="68">
        <v>19</v>
      </c>
      <c r="AM8" s="69">
        <v>107210</v>
      </c>
      <c r="AN8" s="69">
        <v>163450</v>
      </c>
      <c r="AO8" s="68">
        <v>0</v>
      </c>
      <c r="AP8" s="68">
        <v>0</v>
      </c>
    </row>
    <row r="9" spans="1:42" x14ac:dyDescent="0.2">
      <c r="A9" s="38" t="s">
        <v>58</v>
      </c>
      <c r="B9" s="62">
        <f t="shared" si="0"/>
        <v>71</v>
      </c>
      <c r="C9" s="62">
        <f t="shared" si="1"/>
        <v>174445</v>
      </c>
      <c r="D9" s="64">
        <f t="shared" si="2"/>
        <v>870120</v>
      </c>
      <c r="E9" s="61">
        <f t="shared" si="3"/>
        <v>4</v>
      </c>
      <c r="F9" s="61">
        <f t="shared" si="4"/>
        <v>0</v>
      </c>
      <c r="H9" s="68">
        <v>21</v>
      </c>
      <c r="I9" s="69">
        <v>62140</v>
      </c>
      <c r="J9" s="69">
        <v>293110</v>
      </c>
      <c r="K9" s="68">
        <v>0</v>
      </c>
      <c r="L9" s="68">
        <v>0</v>
      </c>
      <c r="M9" s="50"/>
      <c r="N9" s="68">
        <v>13</v>
      </c>
      <c r="O9" s="69">
        <v>54735</v>
      </c>
      <c r="P9" s="69">
        <v>231610</v>
      </c>
      <c r="Q9" s="68">
        <v>4</v>
      </c>
      <c r="R9" s="68">
        <v>0</v>
      </c>
      <c r="S9" s="68"/>
      <c r="T9" s="68">
        <v>9</v>
      </c>
      <c r="U9" s="69">
        <v>4820</v>
      </c>
      <c r="V9" s="69">
        <v>65950</v>
      </c>
      <c r="W9" s="68">
        <v>0</v>
      </c>
      <c r="X9" s="68">
        <v>0</v>
      </c>
      <c r="Y9" s="68"/>
      <c r="Z9" s="68">
        <v>5</v>
      </c>
      <c r="AA9" s="69">
        <v>12000</v>
      </c>
      <c r="AB9" s="69">
        <v>73000</v>
      </c>
      <c r="AC9" s="68">
        <v>0</v>
      </c>
      <c r="AD9" s="68">
        <v>0</v>
      </c>
      <c r="AE9" s="50"/>
      <c r="AF9" s="68">
        <v>12</v>
      </c>
      <c r="AG9" s="69">
        <v>22010</v>
      </c>
      <c r="AH9" s="69">
        <v>80300</v>
      </c>
      <c r="AI9" s="68">
        <v>0</v>
      </c>
      <c r="AJ9" s="68">
        <v>0</v>
      </c>
      <c r="AK9" s="50"/>
      <c r="AL9" s="68">
        <v>11</v>
      </c>
      <c r="AM9" s="69">
        <v>18740</v>
      </c>
      <c r="AN9" s="69">
        <v>126150</v>
      </c>
      <c r="AO9" s="68">
        <v>0</v>
      </c>
      <c r="AP9" s="68">
        <v>0</v>
      </c>
    </row>
    <row r="10" spans="1:42" x14ac:dyDescent="0.2">
      <c r="A10" s="38" t="s">
        <v>59</v>
      </c>
      <c r="B10" s="62">
        <f t="shared" si="0"/>
        <v>103</v>
      </c>
      <c r="C10" s="62">
        <f t="shared" si="1"/>
        <v>249520</v>
      </c>
      <c r="D10" s="64">
        <f t="shared" si="2"/>
        <v>1271155</v>
      </c>
      <c r="E10" s="61">
        <f t="shared" si="3"/>
        <v>1</v>
      </c>
      <c r="F10" s="61">
        <f t="shared" si="4"/>
        <v>0</v>
      </c>
      <c r="H10" s="68">
        <v>33</v>
      </c>
      <c r="I10" s="68">
        <v>62620</v>
      </c>
      <c r="J10" s="68">
        <v>505400</v>
      </c>
      <c r="K10" s="68">
        <v>0</v>
      </c>
      <c r="L10" s="68">
        <v>0</v>
      </c>
      <c r="M10" s="50"/>
      <c r="N10" s="68">
        <v>14</v>
      </c>
      <c r="O10" s="68">
        <v>49050</v>
      </c>
      <c r="P10" s="68">
        <v>105280</v>
      </c>
      <c r="Q10" s="68">
        <v>0</v>
      </c>
      <c r="R10" s="68">
        <v>0</v>
      </c>
      <c r="S10" s="68"/>
      <c r="T10" s="68">
        <v>19</v>
      </c>
      <c r="U10" s="69">
        <v>58890</v>
      </c>
      <c r="V10" s="69">
        <v>410750</v>
      </c>
      <c r="W10" s="68">
        <v>1</v>
      </c>
      <c r="X10" s="68">
        <v>0</v>
      </c>
      <c r="Y10" s="50"/>
      <c r="Z10" s="68">
        <v>6</v>
      </c>
      <c r="AA10" s="69">
        <v>11710</v>
      </c>
      <c r="AB10" s="69">
        <v>17550</v>
      </c>
      <c r="AC10" s="68">
        <v>0</v>
      </c>
      <c r="AD10" s="68">
        <v>0</v>
      </c>
      <c r="AE10" s="50"/>
      <c r="AF10" s="68">
        <v>20</v>
      </c>
      <c r="AG10" s="69">
        <v>12710</v>
      </c>
      <c r="AH10" s="69">
        <v>165425</v>
      </c>
      <c r="AI10" s="68">
        <v>0</v>
      </c>
      <c r="AJ10" s="68">
        <v>0</v>
      </c>
      <c r="AK10" s="50"/>
      <c r="AL10" s="68">
        <v>11</v>
      </c>
      <c r="AM10" s="69">
        <v>54540</v>
      </c>
      <c r="AN10" s="69">
        <v>66750</v>
      </c>
      <c r="AO10" s="68">
        <v>0</v>
      </c>
      <c r="AP10" s="68">
        <v>0</v>
      </c>
    </row>
    <row r="11" spans="1:42" x14ac:dyDescent="0.2">
      <c r="A11" s="38" t="s">
        <v>60</v>
      </c>
      <c r="B11" s="62">
        <f t="shared" si="0"/>
        <v>133</v>
      </c>
      <c r="C11" s="62">
        <f t="shared" si="1"/>
        <v>307915</v>
      </c>
      <c r="D11" s="64">
        <f t="shared" si="2"/>
        <v>2241930</v>
      </c>
      <c r="E11" s="61">
        <f t="shared" si="3"/>
        <v>1</v>
      </c>
      <c r="F11" s="61">
        <f t="shared" si="4"/>
        <v>1</v>
      </c>
      <c r="H11" s="68">
        <v>37</v>
      </c>
      <c r="I11" s="68">
        <v>73095</v>
      </c>
      <c r="J11" s="68">
        <v>185050</v>
      </c>
      <c r="K11" s="68">
        <v>0</v>
      </c>
      <c r="L11" s="68">
        <v>0</v>
      </c>
      <c r="M11" s="50"/>
      <c r="N11" s="68">
        <v>31</v>
      </c>
      <c r="O11" s="68">
        <v>46340</v>
      </c>
      <c r="P11" s="68">
        <v>215930</v>
      </c>
      <c r="Q11" s="68">
        <v>0</v>
      </c>
      <c r="R11" s="68">
        <v>0</v>
      </c>
      <c r="S11" s="68"/>
      <c r="T11" s="68">
        <v>18</v>
      </c>
      <c r="U11" s="69">
        <v>21720</v>
      </c>
      <c r="V11" s="69">
        <v>247400</v>
      </c>
      <c r="W11" s="68">
        <v>0</v>
      </c>
      <c r="X11" s="68">
        <v>1</v>
      </c>
      <c r="Y11" s="50"/>
      <c r="Z11" s="68">
        <v>6</v>
      </c>
      <c r="AA11" s="69">
        <v>15400</v>
      </c>
      <c r="AB11" s="69">
        <v>110900</v>
      </c>
      <c r="AC11" s="68">
        <v>0</v>
      </c>
      <c r="AD11" s="68">
        <v>0</v>
      </c>
      <c r="AE11" s="50"/>
      <c r="AF11" s="68">
        <v>24</v>
      </c>
      <c r="AG11" s="69">
        <v>124020</v>
      </c>
      <c r="AH11" s="69">
        <v>1388600</v>
      </c>
      <c r="AI11" s="68">
        <v>1</v>
      </c>
      <c r="AJ11" s="68">
        <v>0</v>
      </c>
      <c r="AK11" s="50"/>
      <c r="AL11" s="68">
        <v>17</v>
      </c>
      <c r="AM11" s="69">
        <v>27340</v>
      </c>
      <c r="AN11" s="69">
        <v>94050</v>
      </c>
      <c r="AO11" s="68">
        <v>0</v>
      </c>
      <c r="AP11" s="68">
        <v>0</v>
      </c>
    </row>
    <row r="12" spans="1:42" x14ac:dyDescent="0.2">
      <c r="A12" s="38" t="s">
        <v>61</v>
      </c>
      <c r="B12" s="62">
        <f t="shared" si="0"/>
        <v>88</v>
      </c>
      <c r="C12" s="62">
        <f t="shared" si="1"/>
        <v>295200</v>
      </c>
      <c r="D12" s="64">
        <f t="shared" si="2"/>
        <v>2357520</v>
      </c>
      <c r="E12" s="61">
        <f t="shared" si="3"/>
        <v>1</v>
      </c>
      <c r="F12" s="61">
        <f t="shared" si="4"/>
        <v>0</v>
      </c>
      <c r="H12" s="68">
        <v>24</v>
      </c>
      <c r="I12" s="68">
        <v>110810</v>
      </c>
      <c r="J12" s="68">
        <v>1655850</v>
      </c>
      <c r="K12" s="68">
        <v>1</v>
      </c>
      <c r="L12" s="68">
        <v>0</v>
      </c>
      <c r="M12" s="50"/>
      <c r="N12" s="68">
        <v>20</v>
      </c>
      <c r="O12" s="68">
        <v>2795</v>
      </c>
      <c r="P12" s="68">
        <v>57850</v>
      </c>
      <c r="Q12" s="68">
        <v>0</v>
      </c>
      <c r="R12" s="68">
        <v>0</v>
      </c>
      <c r="S12" s="68"/>
      <c r="T12" s="68">
        <v>17</v>
      </c>
      <c r="U12" s="69">
        <v>136090</v>
      </c>
      <c r="V12" s="69">
        <v>310550</v>
      </c>
      <c r="W12" s="68">
        <v>0</v>
      </c>
      <c r="X12" s="68">
        <v>0</v>
      </c>
      <c r="Y12" s="50"/>
      <c r="Z12" s="68">
        <v>7</v>
      </c>
      <c r="AA12" s="69">
        <v>10500</v>
      </c>
      <c r="AB12" s="69">
        <v>21000</v>
      </c>
      <c r="AC12" s="68">
        <v>0</v>
      </c>
      <c r="AD12" s="68">
        <v>0</v>
      </c>
      <c r="AE12" s="50"/>
      <c r="AF12" s="68">
        <v>7</v>
      </c>
      <c r="AG12" s="69">
        <v>2080</v>
      </c>
      <c r="AH12" s="69">
        <v>141800</v>
      </c>
      <c r="AI12" s="68">
        <v>0</v>
      </c>
      <c r="AJ12" s="68">
        <v>0</v>
      </c>
      <c r="AK12" s="50"/>
      <c r="AL12" s="68">
        <v>13</v>
      </c>
      <c r="AM12" s="69">
        <v>32925</v>
      </c>
      <c r="AN12" s="69">
        <v>170470</v>
      </c>
      <c r="AO12" s="68">
        <v>0</v>
      </c>
      <c r="AP12" s="68">
        <v>0</v>
      </c>
    </row>
    <row r="13" spans="1:42" x14ac:dyDescent="0.2">
      <c r="A13" s="38" t="s">
        <v>62</v>
      </c>
      <c r="B13" s="62">
        <f t="shared" si="0"/>
        <v>58</v>
      </c>
      <c r="C13" s="62">
        <f t="shared" si="1"/>
        <v>201765</v>
      </c>
      <c r="D13" s="64">
        <f t="shared" si="2"/>
        <v>1892370</v>
      </c>
      <c r="E13" s="61">
        <f t="shared" si="3"/>
        <v>0</v>
      </c>
      <c r="F13" s="61">
        <f t="shared" si="4"/>
        <v>0</v>
      </c>
      <c r="H13" s="68">
        <v>24</v>
      </c>
      <c r="I13" s="68">
        <v>27950</v>
      </c>
      <c r="J13" s="68">
        <v>140750</v>
      </c>
      <c r="K13" s="68">
        <v>0</v>
      </c>
      <c r="L13" s="68">
        <v>0</v>
      </c>
      <c r="M13" s="50"/>
      <c r="N13" s="68">
        <v>8</v>
      </c>
      <c r="O13" s="68">
        <v>19015</v>
      </c>
      <c r="P13" s="68">
        <v>70120</v>
      </c>
      <c r="Q13" s="68">
        <v>0</v>
      </c>
      <c r="R13" s="68">
        <v>0</v>
      </c>
      <c r="S13" s="68"/>
      <c r="T13" s="68">
        <v>12</v>
      </c>
      <c r="U13" s="69">
        <v>143200</v>
      </c>
      <c r="V13" s="69">
        <v>1284200</v>
      </c>
      <c r="W13" s="68">
        <v>0</v>
      </c>
      <c r="X13" s="68">
        <v>0</v>
      </c>
      <c r="Y13" s="50"/>
      <c r="Z13" s="68">
        <v>6</v>
      </c>
      <c r="AA13" s="69">
        <v>2600</v>
      </c>
      <c r="AB13" s="69">
        <v>105300</v>
      </c>
      <c r="AC13" s="68">
        <v>0</v>
      </c>
      <c r="AD13" s="68">
        <v>0</v>
      </c>
      <c r="AE13" s="50"/>
      <c r="AF13" s="68">
        <v>6</v>
      </c>
      <c r="AG13" s="69">
        <v>5600</v>
      </c>
      <c r="AH13" s="69">
        <v>225000</v>
      </c>
      <c r="AI13" s="68">
        <v>0</v>
      </c>
      <c r="AJ13" s="68">
        <v>0</v>
      </c>
      <c r="AK13" s="50"/>
      <c r="AL13" s="68">
        <v>2</v>
      </c>
      <c r="AM13" s="69">
        <v>3400</v>
      </c>
      <c r="AN13" s="69">
        <v>67000</v>
      </c>
      <c r="AO13" s="68">
        <v>0</v>
      </c>
      <c r="AP13" s="68">
        <v>0</v>
      </c>
    </row>
    <row r="14" spans="1:42" x14ac:dyDescent="0.2">
      <c r="A14" s="38" t="s">
        <v>63</v>
      </c>
      <c r="B14" s="62">
        <f t="shared" si="0"/>
        <v>72</v>
      </c>
      <c r="C14" s="62">
        <f t="shared" si="1"/>
        <v>145280</v>
      </c>
      <c r="D14" s="64">
        <f t="shared" si="2"/>
        <v>6399060</v>
      </c>
      <c r="E14" s="61">
        <f t="shared" si="3"/>
        <v>7</v>
      </c>
      <c r="F14" s="61">
        <f t="shared" si="4"/>
        <v>0</v>
      </c>
      <c r="H14" s="68">
        <v>24</v>
      </c>
      <c r="I14" s="68">
        <v>15180</v>
      </c>
      <c r="J14" s="68">
        <v>47850</v>
      </c>
      <c r="K14" s="68">
        <v>4</v>
      </c>
      <c r="L14" s="68">
        <v>0</v>
      </c>
      <c r="M14" s="50"/>
      <c r="N14" s="68">
        <v>8</v>
      </c>
      <c r="O14" s="68">
        <v>3670</v>
      </c>
      <c r="P14" s="68">
        <v>194200</v>
      </c>
      <c r="Q14" s="68">
        <v>3</v>
      </c>
      <c r="R14" s="68">
        <v>0</v>
      </c>
      <c r="S14" s="68"/>
      <c r="T14" s="68">
        <v>12</v>
      </c>
      <c r="U14" s="69">
        <v>51350</v>
      </c>
      <c r="V14" s="69">
        <v>4053100</v>
      </c>
      <c r="W14" s="68">
        <v>0</v>
      </c>
      <c r="X14" s="68">
        <v>0</v>
      </c>
      <c r="Y14" s="50"/>
      <c r="Z14" s="68">
        <v>7</v>
      </c>
      <c r="AA14" s="69">
        <v>36550</v>
      </c>
      <c r="AB14" s="69">
        <v>175300</v>
      </c>
      <c r="AC14" s="68">
        <v>0</v>
      </c>
      <c r="AD14" s="68">
        <v>0</v>
      </c>
      <c r="AE14" s="50"/>
      <c r="AF14" s="68">
        <v>12</v>
      </c>
      <c r="AG14" s="69">
        <v>30830</v>
      </c>
      <c r="AH14" s="69">
        <v>1856710</v>
      </c>
      <c r="AI14" s="68">
        <v>0</v>
      </c>
      <c r="AJ14" s="68">
        <v>0</v>
      </c>
      <c r="AK14" s="50"/>
      <c r="AL14" s="68">
        <v>9</v>
      </c>
      <c r="AM14" s="69">
        <v>7700</v>
      </c>
      <c r="AN14" s="69">
        <v>71900</v>
      </c>
      <c r="AO14" s="68">
        <v>0</v>
      </c>
      <c r="AP14" s="68">
        <v>0</v>
      </c>
    </row>
    <row r="15" spans="1:42" x14ac:dyDescent="0.2">
      <c r="A15" s="71" t="s">
        <v>64</v>
      </c>
      <c r="B15" s="75">
        <f t="shared" si="0"/>
        <v>83</v>
      </c>
      <c r="C15" s="75">
        <f t="shared" si="1"/>
        <v>157940</v>
      </c>
      <c r="D15" s="76">
        <f t="shared" si="2"/>
        <v>1675450</v>
      </c>
      <c r="E15" s="77">
        <f t="shared" si="3"/>
        <v>2</v>
      </c>
      <c r="F15" s="77">
        <f t="shared" si="4"/>
        <v>2</v>
      </c>
      <c r="H15" s="68">
        <v>19</v>
      </c>
      <c r="I15" s="68">
        <v>19380</v>
      </c>
      <c r="J15" s="68">
        <v>174000</v>
      </c>
      <c r="K15" s="68">
        <v>1</v>
      </c>
      <c r="L15" s="68">
        <v>1</v>
      </c>
      <c r="M15" s="50"/>
      <c r="N15" s="68">
        <v>8</v>
      </c>
      <c r="O15" s="68">
        <v>50550</v>
      </c>
      <c r="P15" s="68">
        <v>100140</v>
      </c>
      <c r="Q15" s="68">
        <v>0</v>
      </c>
      <c r="R15" s="68">
        <v>1</v>
      </c>
      <c r="S15" s="68"/>
      <c r="T15" s="68">
        <v>14</v>
      </c>
      <c r="U15" s="69">
        <v>22880</v>
      </c>
      <c r="V15" s="69">
        <v>316300</v>
      </c>
      <c r="W15" s="68">
        <v>1</v>
      </c>
      <c r="X15" s="68">
        <v>0</v>
      </c>
      <c r="Y15" s="50"/>
      <c r="Z15" s="68">
        <v>10</v>
      </c>
      <c r="AA15" s="69">
        <v>13000</v>
      </c>
      <c r="AB15" s="69">
        <v>516300</v>
      </c>
      <c r="AC15" s="68">
        <v>0</v>
      </c>
      <c r="AD15" s="68">
        <v>0</v>
      </c>
      <c r="AE15" s="50"/>
      <c r="AF15" s="68">
        <v>23</v>
      </c>
      <c r="AG15" s="69">
        <v>22840</v>
      </c>
      <c r="AH15" s="69">
        <v>223610</v>
      </c>
      <c r="AI15" s="68">
        <v>0</v>
      </c>
      <c r="AJ15" s="68">
        <v>0</v>
      </c>
      <c r="AK15" s="50"/>
      <c r="AL15" s="68">
        <v>9</v>
      </c>
      <c r="AM15" s="69">
        <v>29290</v>
      </c>
      <c r="AN15" s="69">
        <v>345100</v>
      </c>
      <c r="AO15" s="68">
        <v>0</v>
      </c>
      <c r="AP15" s="68">
        <v>0</v>
      </c>
    </row>
    <row r="16" spans="1:42" x14ac:dyDescent="0.2">
      <c r="A16" s="60" t="s">
        <v>23</v>
      </c>
      <c r="B16" s="63">
        <f>SUM(B4:B15)</f>
        <v>1663</v>
      </c>
      <c r="C16" s="78">
        <f t="shared" ref="C16:F16" si="5">SUM(C4:C15)</f>
        <v>4753775</v>
      </c>
      <c r="D16" s="63">
        <f t="shared" si="5"/>
        <v>60622755</v>
      </c>
      <c r="E16" s="78">
        <f t="shared" si="5"/>
        <v>28</v>
      </c>
      <c r="F16" s="63">
        <f t="shared" si="5"/>
        <v>18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"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">
      <c r="A18" s="17"/>
      <c r="H18" s="27"/>
      <c r="I18" s="26"/>
      <c r="J18" s="26"/>
      <c r="K18" s="26"/>
      <c r="L18" s="26"/>
      <c r="M18" s="26"/>
      <c r="N18" s="11"/>
      <c r="O18" s="26"/>
      <c r="P18" s="26"/>
      <c r="Q18" s="26"/>
      <c r="R18" s="26"/>
      <c r="S18" s="26"/>
      <c r="T18" s="26"/>
      <c r="U18" s="27"/>
      <c r="V18" s="26"/>
      <c r="W18" s="26"/>
      <c r="X18" s="26"/>
      <c r="Y18" s="26"/>
      <c r="Z18" s="26"/>
    </row>
    <row r="19" spans="1:26" x14ac:dyDescent="0.2">
      <c r="G19" s="16"/>
      <c r="H19" s="28"/>
      <c r="I19" s="29"/>
      <c r="J19" s="29"/>
      <c r="K19" s="29"/>
      <c r="L19" s="29"/>
      <c r="M19" s="26"/>
      <c r="N19" s="16"/>
      <c r="O19" s="28"/>
      <c r="P19" s="29"/>
      <c r="Q19" s="29"/>
      <c r="R19" s="29"/>
      <c r="S19" s="29"/>
      <c r="T19" s="26"/>
      <c r="U19" s="28"/>
      <c r="V19" s="29"/>
      <c r="W19" s="29"/>
      <c r="X19" s="29"/>
      <c r="Y19" s="29"/>
      <c r="Z19" s="26"/>
    </row>
    <row r="20" spans="1:26" x14ac:dyDescent="0.2">
      <c r="G20" s="11"/>
      <c r="H20" s="12"/>
      <c r="I20" s="6"/>
      <c r="J20" s="39"/>
      <c r="K20" s="12"/>
      <c r="L20" s="12"/>
      <c r="M20" s="26"/>
      <c r="N20" s="11"/>
      <c r="O20" s="12"/>
      <c r="P20" s="6"/>
      <c r="Q20" s="6"/>
      <c r="R20" s="12"/>
      <c r="S20" s="12"/>
      <c r="T20" s="26"/>
      <c r="U20" s="12"/>
      <c r="V20" s="6"/>
      <c r="W20" s="6"/>
      <c r="X20" s="12"/>
      <c r="Y20" s="12"/>
      <c r="Z20" s="26"/>
    </row>
    <row r="21" spans="1:26" x14ac:dyDescent="0.2">
      <c r="G21" s="11"/>
      <c r="H21" s="12"/>
      <c r="I21" s="6"/>
      <c r="J21" s="39"/>
      <c r="K21" s="12"/>
      <c r="L21" s="12"/>
      <c r="M21" s="26"/>
      <c r="N21" s="11"/>
      <c r="O21" s="12"/>
      <c r="P21" s="6"/>
      <c r="Q21" s="6"/>
      <c r="R21" s="12"/>
      <c r="S21" s="12"/>
      <c r="T21" s="26"/>
      <c r="U21" s="12"/>
      <c r="V21" s="6"/>
      <c r="W21" s="6"/>
      <c r="X21" s="12"/>
      <c r="Y21" s="12"/>
      <c r="Z21" s="26"/>
    </row>
    <row r="22" spans="1:26" x14ac:dyDescent="0.2">
      <c r="G22" s="11"/>
      <c r="H22" s="12"/>
      <c r="I22" s="6"/>
      <c r="J22" s="39"/>
      <c r="K22" s="12"/>
      <c r="L22" s="12"/>
      <c r="M22" s="26"/>
      <c r="N22" s="11"/>
      <c r="O22" s="12"/>
      <c r="P22" s="6"/>
      <c r="Q22" s="6"/>
      <c r="R22" s="12"/>
      <c r="S22" s="12"/>
      <c r="T22" s="26"/>
      <c r="U22" s="12"/>
      <c r="V22" s="6"/>
      <c r="W22" s="6"/>
      <c r="X22" s="12"/>
      <c r="Y22" s="12"/>
      <c r="Z22" s="26"/>
    </row>
    <row r="23" spans="1:26" x14ac:dyDescent="0.2">
      <c r="G23" s="11"/>
      <c r="H23" s="12"/>
      <c r="I23" s="6"/>
      <c r="J23" s="39"/>
      <c r="K23" s="12"/>
      <c r="L23" s="12"/>
      <c r="M23" s="26"/>
      <c r="N23" s="11"/>
      <c r="O23" s="12"/>
      <c r="P23" s="6"/>
      <c r="Q23" s="6"/>
      <c r="R23" s="12"/>
      <c r="S23" s="12"/>
      <c r="T23" s="26"/>
      <c r="U23" s="12"/>
      <c r="V23" s="6"/>
      <c r="W23" s="6"/>
      <c r="X23" s="12"/>
      <c r="Y23" s="12"/>
      <c r="Z23" s="26"/>
    </row>
    <row r="24" spans="1:26" x14ac:dyDescent="0.2">
      <c r="G24" s="11"/>
      <c r="H24" s="12"/>
      <c r="I24" s="6"/>
      <c r="J24" s="39"/>
      <c r="K24" s="12"/>
      <c r="L24" s="12"/>
      <c r="M24" s="26"/>
      <c r="N24" s="11"/>
      <c r="O24" s="12"/>
      <c r="P24" s="6"/>
      <c r="Q24" s="6"/>
      <c r="R24" s="12"/>
      <c r="S24" s="12"/>
      <c r="T24" s="26"/>
      <c r="U24" s="12"/>
      <c r="V24" s="6"/>
      <c r="W24" s="6"/>
      <c r="X24" s="12"/>
      <c r="Y24" s="12"/>
      <c r="Z24" s="26"/>
    </row>
    <row r="25" spans="1:26" x14ac:dyDescent="0.2">
      <c r="G25" s="11"/>
      <c r="H25" s="12"/>
      <c r="I25" s="6"/>
      <c r="J25" s="39"/>
      <c r="K25" s="12"/>
      <c r="L25" s="12"/>
      <c r="M25" s="26"/>
      <c r="N25" s="11"/>
      <c r="O25" s="12"/>
      <c r="P25" s="6"/>
      <c r="Q25" s="6"/>
      <c r="R25" s="12"/>
      <c r="S25" s="12"/>
      <c r="T25" s="26"/>
      <c r="U25" s="12"/>
      <c r="V25" s="6"/>
      <c r="W25" s="6"/>
      <c r="X25" s="12"/>
      <c r="Y25" s="12"/>
      <c r="Z25" s="26"/>
    </row>
    <row r="26" spans="1:26" x14ac:dyDescent="0.2">
      <c r="G26" s="11"/>
      <c r="H26" s="12"/>
      <c r="I26" s="6"/>
      <c r="J26" s="6"/>
      <c r="K26" s="12"/>
      <c r="L26" s="12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">
      <c r="G27" s="11"/>
      <c r="H27" s="12"/>
      <c r="I27" s="6"/>
      <c r="J27" s="6"/>
      <c r="K27" s="12"/>
      <c r="L27" s="12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">
      <c r="G28" s="11"/>
      <c r="H28" s="12"/>
      <c r="I28" s="6"/>
      <c r="J28" s="6"/>
      <c r="K28" s="12"/>
      <c r="L28" s="1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">
      <c r="G29" s="11"/>
      <c r="H29" s="12"/>
      <c r="I29" s="6"/>
      <c r="J29" s="6"/>
      <c r="K29" s="12"/>
      <c r="L29" s="12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">
      <c r="G30" s="11"/>
      <c r="H30" s="12"/>
      <c r="I30" s="6"/>
      <c r="J30" s="6"/>
      <c r="K30" s="12"/>
      <c r="L30" s="12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">
      <c r="G31" s="11"/>
      <c r="H31" s="12"/>
      <c r="I31" s="6"/>
      <c r="J31" s="6"/>
      <c r="K31" s="12"/>
      <c r="L31" s="12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5" spans="1:1" x14ac:dyDescent="0.2">
      <c r="A35" s="3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zoomScale="80" zoomScaleNormal="80" workbookViewId="0">
      <selection activeCell="I28" sqref="I28"/>
    </sheetView>
  </sheetViews>
  <sheetFormatPr defaultRowHeight="15" x14ac:dyDescent="0.2"/>
  <cols>
    <col min="1" max="1" width="36.5546875" customWidth="1"/>
    <col min="2" max="5" width="8.77734375" customWidth="1"/>
    <col min="6" max="6" width="3.77734375" customWidth="1"/>
    <col min="7" max="7" width="9.109375" customWidth="1"/>
    <col min="8" max="8" width="9.5546875" customWidth="1"/>
    <col min="9" max="9" width="9" customWidth="1"/>
    <col min="10" max="10" width="9.109375" customWidth="1"/>
    <col min="11" max="11" width="3.109375" customWidth="1"/>
    <col min="12" max="12" width="9.21875" customWidth="1"/>
    <col min="13" max="13" width="8.21875" customWidth="1"/>
    <col min="14" max="14" width="8.33203125" customWidth="1"/>
    <col min="15" max="15" width="8.77734375" customWidth="1"/>
    <col min="16" max="16" width="2.88671875" customWidth="1"/>
    <col min="17" max="17" width="8.44140625" customWidth="1"/>
    <col min="18" max="18" width="9" customWidth="1"/>
    <col min="19" max="19" width="7.6640625" customWidth="1"/>
    <col min="20" max="20" width="7.88671875" customWidth="1"/>
    <col min="21" max="21" width="2.33203125" customWidth="1"/>
    <col min="22" max="22" width="8.88671875" customWidth="1"/>
    <col min="23" max="23" width="8.6640625" customWidth="1"/>
    <col min="24" max="24" width="8.109375" customWidth="1"/>
    <col min="25" max="25" width="7.33203125" customWidth="1"/>
    <col min="26" max="26" width="2.77734375" customWidth="1"/>
    <col min="27" max="27" width="7.6640625" customWidth="1"/>
    <col min="28" max="28" width="7.44140625" customWidth="1"/>
    <col min="29" max="29" width="6.77734375" customWidth="1"/>
    <col min="30" max="30" width="7" customWidth="1"/>
    <col min="31" max="31" width="2.6640625" customWidth="1"/>
    <col min="32" max="32" width="7.5546875" customWidth="1"/>
    <col min="33" max="33" width="7.88671875" customWidth="1"/>
    <col min="34" max="34" width="7.77734375" customWidth="1"/>
    <col min="35" max="35" width="7.6640625" customWidth="1"/>
  </cols>
  <sheetData>
    <row r="1" spans="1:38" ht="29.25" customHeight="1" x14ac:dyDescent="0.2">
      <c r="A1" s="105" t="s">
        <v>114</v>
      </c>
      <c r="B1" s="105"/>
      <c r="C1" s="105"/>
      <c r="D1" s="105"/>
      <c r="E1" s="105"/>
    </row>
    <row r="2" spans="1:38" ht="15" customHeight="1" x14ac:dyDescent="0.2">
      <c r="A2" s="1"/>
      <c r="B2" s="1"/>
      <c r="C2" s="1"/>
      <c r="D2" s="1"/>
      <c r="E2" s="1"/>
      <c r="G2" s="50" t="s">
        <v>106</v>
      </c>
      <c r="H2" s="50"/>
      <c r="I2" s="50"/>
      <c r="J2" s="50"/>
      <c r="K2" s="50"/>
      <c r="L2" s="50" t="s">
        <v>107</v>
      </c>
      <c r="M2" s="50"/>
      <c r="N2" s="50"/>
      <c r="O2" s="50"/>
      <c r="P2" s="50"/>
      <c r="Q2" s="50" t="s">
        <v>108</v>
      </c>
      <c r="R2" s="50"/>
      <c r="S2" s="50"/>
      <c r="T2" s="50"/>
      <c r="U2" s="50"/>
      <c r="V2" s="50" t="s">
        <v>109</v>
      </c>
      <c r="W2" s="50"/>
      <c r="X2" s="50"/>
      <c r="Y2" s="50"/>
      <c r="Z2" s="50"/>
      <c r="AA2" s="50" t="s">
        <v>110</v>
      </c>
      <c r="AB2" s="50"/>
      <c r="AC2" s="50"/>
      <c r="AD2" s="50"/>
      <c r="AE2" s="50"/>
      <c r="AF2" s="50" t="s">
        <v>111</v>
      </c>
      <c r="AG2" s="50"/>
      <c r="AH2" s="50"/>
      <c r="AI2" s="50"/>
      <c r="AJ2" s="50"/>
      <c r="AK2" s="50"/>
      <c r="AL2" s="50"/>
    </row>
    <row r="3" spans="1:38" ht="36" customHeight="1" x14ac:dyDescent="0.2">
      <c r="A3" s="20" t="s">
        <v>22</v>
      </c>
      <c r="B3" s="21" t="s">
        <v>12</v>
      </c>
      <c r="C3" s="21" t="s">
        <v>9</v>
      </c>
      <c r="D3" s="21" t="s">
        <v>0</v>
      </c>
      <c r="E3" s="22" t="s">
        <v>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18.95" customHeight="1" x14ac:dyDescent="0.2">
      <c r="A4" s="110" t="s">
        <v>2</v>
      </c>
      <c r="B4" s="111"/>
      <c r="C4" s="111"/>
      <c r="D4" s="111"/>
      <c r="E4" s="11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" customHeight="1" x14ac:dyDescent="0.2">
      <c r="A5" s="42" t="s">
        <v>65</v>
      </c>
      <c r="B5" s="79">
        <f>G5+L5+Q5+V5+AA5+AF5</f>
        <v>14</v>
      </c>
      <c r="C5" s="80">
        <f>H5+M5+R5+W5+AB5+AG5</f>
        <v>34430</v>
      </c>
      <c r="D5" s="81">
        <f>I5+N5+S5+X5+AC5+AH5</f>
        <v>0</v>
      </c>
      <c r="E5" s="81">
        <f>J5+O5+T5+Y5+AD5+AI5</f>
        <v>0</v>
      </c>
      <c r="G5" s="53">
        <v>9</v>
      </c>
      <c r="H5" s="53">
        <v>24680</v>
      </c>
      <c r="I5" s="53">
        <v>0</v>
      </c>
      <c r="J5" s="53">
        <v>0</v>
      </c>
      <c r="K5" s="50"/>
      <c r="L5" s="53">
        <v>1</v>
      </c>
      <c r="M5" s="53">
        <v>1000</v>
      </c>
      <c r="N5" s="53">
        <v>0</v>
      </c>
      <c r="O5" s="53">
        <v>0</v>
      </c>
      <c r="P5" s="50"/>
      <c r="Q5" s="53">
        <v>2</v>
      </c>
      <c r="R5" s="53">
        <v>8500</v>
      </c>
      <c r="S5" s="53">
        <v>0</v>
      </c>
      <c r="T5" s="53">
        <v>0</v>
      </c>
      <c r="U5" s="50"/>
      <c r="V5" s="53">
        <v>1</v>
      </c>
      <c r="W5" s="53">
        <v>0</v>
      </c>
      <c r="X5" s="53">
        <v>0</v>
      </c>
      <c r="Y5" s="53">
        <v>0</v>
      </c>
      <c r="Z5" s="50"/>
      <c r="AA5" s="53">
        <v>1</v>
      </c>
      <c r="AB5" s="53">
        <v>250</v>
      </c>
      <c r="AC5" s="53">
        <v>0</v>
      </c>
      <c r="AD5" s="53">
        <v>0</v>
      </c>
      <c r="AE5" s="50"/>
      <c r="AF5" s="53">
        <v>0</v>
      </c>
      <c r="AG5" s="53">
        <v>0</v>
      </c>
      <c r="AH5" s="53">
        <v>0</v>
      </c>
      <c r="AI5" s="53">
        <v>0</v>
      </c>
      <c r="AJ5" s="50"/>
      <c r="AK5" s="50"/>
      <c r="AL5" s="50"/>
    </row>
    <row r="6" spans="1:38" ht="15" customHeight="1" x14ac:dyDescent="0.2">
      <c r="A6" s="9" t="s">
        <v>66</v>
      </c>
      <c r="B6" s="82">
        <f t="shared" ref="B6:B7" si="0">G6+L6+Q6+V6+AA6+AF6</f>
        <v>185</v>
      </c>
      <c r="C6" s="83">
        <f t="shared" ref="C6:C7" si="1">H6+M6+R6+W6+AB6+AG6</f>
        <v>852025</v>
      </c>
      <c r="D6" s="84">
        <f t="shared" ref="D6:D7" si="2">I6+N6+S6+X6+AC6+AH6</f>
        <v>0</v>
      </c>
      <c r="E6" s="84">
        <f t="shared" ref="E6:E7" si="3">J6+O6+T6+Y6+AD6+AI6</f>
        <v>0</v>
      </c>
      <c r="G6" s="53">
        <v>61</v>
      </c>
      <c r="H6" s="53">
        <v>598630</v>
      </c>
      <c r="I6" s="53">
        <v>0</v>
      </c>
      <c r="J6" s="53">
        <v>0</v>
      </c>
      <c r="K6" s="50"/>
      <c r="L6" s="53">
        <v>99</v>
      </c>
      <c r="M6" s="53">
        <v>43975</v>
      </c>
      <c r="N6" s="53">
        <v>0</v>
      </c>
      <c r="O6" s="53">
        <v>0</v>
      </c>
      <c r="P6" s="50"/>
      <c r="Q6" s="53">
        <v>8</v>
      </c>
      <c r="R6" s="53">
        <v>202230</v>
      </c>
      <c r="S6" s="53">
        <v>0</v>
      </c>
      <c r="T6" s="53">
        <v>0</v>
      </c>
      <c r="U6" s="50"/>
      <c r="V6" s="53">
        <v>3</v>
      </c>
      <c r="W6" s="53">
        <v>1000</v>
      </c>
      <c r="X6" s="53">
        <v>0</v>
      </c>
      <c r="Y6" s="53">
        <v>0</v>
      </c>
      <c r="Z6" s="50"/>
      <c r="AA6" s="53">
        <v>12</v>
      </c>
      <c r="AB6" s="53">
        <v>5960</v>
      </c>
      <c r="AC6" s="53">
        <v>0</v>
      </c>
      <c r="AD6" s="53">
        <v>0</v>
      </c>
      <c r="AE6" s="50"/>
      <c r="AF6" s="53">
        <v>2</v>
      </c>
      <c r="AG6" s="53">
        <v>230</v>
      </c>
      <c r="AH6" s="53">
        <v>0</v>
      </c>
      <c r="AI6" s="53">
        <v>0</v>
      </c>
      <c r="AJ6" s="50"/>
      <c r="AK6" s="50"/>
      <c r="AL6" s="50"/>
    </row>
    <row r="7" spans="1:38" s="2" customFormat="1" ht="15" customHeight="1" x14ac:dyDescent="0.2">
      <c r="A7" s="43" t="s">
        <v>67</v>
      </c>
      <c r="B7" s="82">
        <f t="shared" si="0"/>
        <v>0</v>
      </c>
      <c r="C7" s="83">
        <f t="shared" si="1"/>
        <v>0</v>
      </c>
      <c r="D7" s="84">
        <f t="shared" si="2"/>
        <v>0</v>
      </c>
      <c r="E7" s="84">
        <f t="shared" si="3"/>
        <v>0</v>
      </c>
      <c r="G7" s="53">
        <v>0</v>
      </c>
      <c r="H7" s="53">
        <v>0</v>
      </c>
      <c r="I7" s="53">
        <v>0</v>
      </c>
      <c r="J7" s="53">
        <v>0</v>
      </c>
      <c r="K7" s="50"/>
      <c r="L7" s="53">
        <v>0</v>
      </c>
      <c r="M7" s="53">
        <v>0</v>
      </c>
      <c r="N7" s="53">
        <v>0</v>
      </c>
      <c r="O7" s="53">
        <v>0</v>
      </c>
      <c r="P7" s="50"/>
      <c r="Q7" s="53"/>
      <c r="R7" s="53"/>
      <c r="S7" s="53"/>
      <c r="T7" s="53"/>
      <c r="U7" s="50"/>
      <c r="V7" s="53"/>
      <c r="W7" s="53"/>
      <c r="X7" s="53"/>
      <c r="Y7" s="53"/>
      <c r="Z7" s="50"/>
      <c r="AA7" s="53"/>
      <c r="AB7" s="53"/>
      <c r="AC7" s="53"/>
      <c r="AD7" s="53"/>
      <c r="AE7" s="50"/>
      <c r="AF7" s="53">
        <v>0</v>
      </c>
      <c r="AG7" s="53">
        <v>0</v>
      </c>
      <c r="AH7" s="53">
        <v>0</v>
      </c>
      <c r="AI7" s="53">
        <v>0</v>
      </c>
      <c r="AJ7" s="50"/>
      <c r="AK7" s="50"/>
      <c r="AL7" s="50"/>
    </row>
    <row r="8" spans="1:38" ht="15" customHeight="1" x14ac:dyDescent="0.2">
      <c r="A8" s="24" t="s">
        <v>23</v>
      </c>
      <c r="B8" s="94">
        <f>SUM(B5:B7)</f>
        <v>199</v>
      </c>
      <c r="C8" s="95">
        <f t="shared" ref="C8:E8" si="4">SUM(C5:C7)</f>
        <v>886455</v>
      </c>
      <c r="D8" s="96">
        <f>SUM(D5:D7)</f>
        <v>0</v>
      </c>
      <c r="E8" s="96">
        <f t="shared" si="4"/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8" ht="18.95" customHeight="1" x14ac:dyDescent="0.2">
      <c r="A9" s="106" t="s">
        <v>3</v>
      </c>
      <c r="B9" s="107"/>
      <c r="C9" s="107"/>
      <c r="D9" s="107"/>
      <c r="E9" s="10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8" ht="15" customHeight="1" x14ac:dyDescent="0.2">
      <c r="A10" s="93" t="s">
        <v>42</v>
      </c>
      <c r="B10" s="79">
        <f>G10+L10+Q10+V10+AA10+AF10</f>
        <v>2</v>
      </c>
      <c r="C10" s="80">
        <f>H10+M10+R10+W10+AB10+AG10</f>
        <v>3500</v>
      </c>
      <c r="D10" s="81">
        <f>I10+N10+S10+X10+AC10+AH10</f>
        <v>3</v>
      </c>
      <c r="E10" s="81">
        <f>J10+O10+T10+Y10+AD10+AI10</f>
        <v>0</v>
      </c>
      <c r="G10" s="53">
        <v>0</v>
      </c>
      <c r="H10" s="53">
        <v>0</v>
      </c>
      <c r="I10" s="53">
        <v>0</v>
      </c>
      <c r="J10" s="53">
        <v>0</v>
      </c>
      <c r="K10" s="50"/>
      <c r="L10" s="53">
        <v>0</v>
      </c>
      <c r="M10" s="53">
        <v>0</v>
      </c>
      <c r="N10" s="53">
        <v>0</v>
      </c>
      <c r="O10" s="53">
        <v>0</v>
      </c>
      <c r="P10" s="50"/>
      <c r="Q10" s="53">
        <v>1</v>
      </c>
      <c r="R10" s="53">
        <v>2500</v>
      </c>
      <c r="S10" s="53">
        <v>0</v>
      </c>
      <c r="T10" s="53">
        <v>0</v>
      </c>
      <c r="U10" s="50"/>
      <c r="V10" s="53">
        <v>1</v>
      </c>
      <c r="W10" s="53">
        <v>1000</v>
      </c>
      <c r="X10" s="53">
        <v>3</v>
      </c>
      <c r="Y10" s="53">
        <v>0</v>
      </c>
      <c r="Z10" s="50"/>
      <c r="AA10" s="53"/>
      <c r="AB10" s="53"/>
      <c r="AC10" s="53"/>
      <c r="AD10" s="53"/>
      <c r="AE10" s="50"/>
      <c r="AF10" s="53">
        <v>0</v>
      </c>
      <c r="AG10" s="53">
        <v>0</v>
      </c>
      <c r="AH10" s="53">
        <v>0</v>
      </c>
      <c r="AI10" s="53">
        <v>0</v>
      </c>
      <c r="AJ10" s="50"/>
      <c r="AK10" s="50"/>
      <c r="AL10" s="50"/>
    </row>
    <row r="11" spans="1:38" ht="15" customHeight="1" x14ac:dyDescent="0.2">
      <c r="A11" s="23" t="s">
        <v>44</v>
      </c>
      <c r="B11" s="82">
        <f t="shared" ref="B11:B12" si="5">G11+L11+Q11+V11+AA11+AF11</f>
        <v>13</v>
      </c>
      <c r="C11" s="83">
        <f t="shared" ref="C11:C12" si="6">H11+M11+R11+W11+AB11+AG11</f>
        <v>21500</v>
      </c>
      <c r="D11" s="84">
        <f t="shared" ref="D11:D12" si="7">I11+N11+S11+X11+AC11+AH11</f>
        <v>0</v>
      </c>
      <c r="E11" s="84">
        <f t="shared" ref="E11:E12" si="8">J11+O11+T11+Y11+AD11+AI11</f>
        <v>0</v>
      </c>
      <c r="G11" s="53">
        <v>0</v>
      </c>
      <c r="H11" s="53">
        <v>0</v>
      </c>
      <c r="I11" s="53">
        <v>0</v>
      </c>
      <c r="J11" s="53">
        <v>0</v>
      </c>
      <c r="K11" s="50"/>
      <c r="L11" s="53">
        <v>4</v>
      </c>
      <c r="M11" s="53">
        <v>9500</v>
      </c>
      <c r="N11" s="53">
        <v>0</v>
      </c>
      <c r="O11" s="53">
        <v>0</v>
      </c>
      <c r="P11" s="50"/>
      <c r="Q11" s="53">
        <v>2</v>
      </c>
      <c r="R11" s="53">
        <v>1100</v>
      </c>
      <c r="S11" s="53">
        <v>0</v>
      </c>
      <c r="T11" s="53">
        <v>0</v>
      </c>
      <c r="U11" s="50"/>
      <c r="V11" s="53">
        <v>2</v>
      </c>
      <c r="W11" s="53">
        <v>0</v>
      </c>
      <c r="X11" s="53">
        <v>0</v>
      </c>
      <c r="Y11" s="53">
        <v>0</v>
      </c>
      <c r="Z11" s="50"/>
      <c r="AA11" s="53"/>
      <c r="AB11" s="53"/>
      <c r="AC11" s="53"/>
      <c r="AD11" s="53"/>
      <c r="AE11" s="50"/>
      <c r="AF11" s="53">
        <v>5</v>
      </c>
      <c r="AG11" s="53">
        <v>10900</v>
      </c>
      <c r="AH11" s="53">
        <v>0</v>
      </c>
      <c r="AI11" s="53">
        <v>0</v>
      </c>
      <c r="AJ11" s="50"/>
      <c r="AK11" s="50"/>
      <c r="AL11" s="50"/>
    </row>
    <row r="12" spans="1:38" ht="15" customHeight="1" x14ac:dyDescent="0.2">
      <c r="A12" s="23" t="s">
        <v>68</v>
      </c>
      <c r="B12" s="82">
        <f t="shared" si="5"/>
        <v>2</v>
      </c>
      <c r="C12" s="83">
        <f t="shared" si="6"/>
        <v>800</v>
      </c>
      <c r="D12" s="84">
        <f t="shared" si="7"/>
        <v>0</v>
      </c>
      <c r="E12" s="84">
        <f t="shared" si="8"/>
        <v>0</v>
      </c>
      <c r="G12" s="53">
        <v>0</v>
      </c>
      <c r="H12" s="53">
        <v>0</v>
      </c>
      <c r="I12" s="53">
        <v>0</v>
      </c>
      <c r="J12" s="53">
        <v>0</v>
      </c>
      <c r="K12" s="50"/>
      <c r="L12" s="53">
        <v>1</v>
      </c>
      <c r="M12" s="53">
        <v>700</v>
      </c>
      <c r="N12" s="53">
        <v>0</v>
      </c>
      <c r="O12" s="53">
        <v>0</v>
      </c>
      <c r="P12" s="50"/>
      <c r="Q12" s="53"/>
      <c r="R12" s="53"/>
      <c r="S12" s="53"/>
      <c r="T12" s="53"/>
      <c r="U12" s="50"/>
      <c r="V12" s="53">
        <v>1</v>
      </c>
      <c r="W12" s="53">
        <v>100</v>
      </c>
      <c r="X12" s="53">
        <v>0</v>
      </c>
      <c r="Y12" s="53">
        <v>0</v>
      </c>
      <c r="Z12" s="50"/>
      <c r="AA12" s="53"/>
      <c r="AB12" s="53"/>
      <c r="AC12" s="53"/>
      <c r="AD12" s="53"/>
      <c r="AE12" s="50"/>
      <c r="AF12" s="53">
        <v>0</v>
      </c>
      <c r="AG12" s="53">
        <v>0</v>
      </c>
      <c r="AH12" s="53">
        <v>0</v>
      </c>
      <c r="AI12" s="53">
        <v>0</v>
      </c>
      <c r="AJ12" s="50"/>
      <c r="AK12" s="50"/>
      <c r="AL12" s="50"/>
    </row>
    <row r="13" spans="1:38" ht="15" customHeight="1" x14ac:dyDescent="0.2">
      <c r="A13" s="25" t="s">
        <v>11</v>
      </c>
      <c r="B13" s="94">
        <f>SUM(B10:B12)</f>
        <v>17</v>
      </c>
      <c r="C13" s="95">
        <f t="shared" ref="C13:E13" si="9">SUM(C10:C12)</f>
        <v>25800</v>
      </c>
      <c r="D13" s="96">
        <f t="shared" si="9"/>
        <v>3</v>
      </c>
      <c r="E13" s="96">
        <f t="shared" si="9"/>
        <v>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8" ht="18.95" customHeight="1" x14ac:dyDescent="0.2">
      <c r="A14" s="106" t="s">
        <v>4</v>
      </c>
      <c r="B14" s="107"/>
      <c r="C14" s="107"/>
      <c r="D14" s="107"/>
      <c r="E14" s="108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8" ht="15" customHeight="1" x14ac:dyDescent="0.2">
      <c r="A15" s="93" t="s">
        <v>26</v>
      </c>
      <c r="B15" s="79">
        <f>G15+L15+Q15+V15+AA15+AF15</f>
        <v>35</v>
      </c>
      <c r="C15" s="80">
        <f>H15+M15+R15+W15+AB15+AG15</f>
        <v>68900</v>
      </c>
      <c r="D15" s="81">
        <f>I15+N15+S15+X15+AC15+AH15</f>
        <v>1</v>
      </c>
      <c r="E15" s="81">
        <f>J15+O15+T15+Y15+AD15+AI15</f>
        <v>1</v>
      </c>
      <c r="G15" s="53">
        <v>12</v>
      </c>
      <c r="H15" s="53">
        <v>23820</v>
      </c>
      <c r="I15" s="53">
        <v>0</v>
      </c>
      <c r="J15" s="53">
        <v>0</v>
      </c>
      <c r="K15" s="50"/>
      <c r="L15" s="53">
        <v>10</v>
      </c>
      <c r="M15" s="53">
        <v>17120</v>
      </c>
      <c r="N15" s="53">
        <v>0</v>
      </c>
      <c r="O15" s="53">
        <v>1</v>
      </c>
      <c r="P15" s="50"/>
      <c r="Q15" s="53">
        <v>7</v>
      </c>
      <c r="R15" s="53">
        <v>23200</v>
      </c>
      <c r="S15" s="53">
        <v>1</v>
      </c>
      <c r="T15" s="53">
        <v>0</v>
      </c>
      <c r="U15" s="50"/>
      <c r="V15" s="53"/>
      <c r="W15" s="53"/>
      <c r="X15" s="53"/>
      <c r="Y15" s="53"/>
      <c r="Z15" s="50"/>
      <c r="AA15" s="53">
        <v>2</v>
      </c>
      <c r="AB15" s="53">
        <v>350</v>
      </c>
      <c r="AC15" s="53">
        <v>0</v>
      </c>
      <c r="AD15" s="53">
        <v>0</v>
      </c>
      <c r="AE15" s="50"/>
      <c r="AF15" s="53">
        <v>4</v>
      </c>
      <c r="AG15" s="53">
        <v>4410</v>
      </c>
      <c r="AH15" s="53">
        <v>0</v>
      </c>
      <c r="AI15" s="53">
        <v>0</v>
      </c>
      <c r="AJ15" s="50"/>
      <c r="AK15" s="50"/>
      <c r="AL15" s="50"/>
    </row>
    <row r="16" spans="1:38" ht="15" customHeight="1" x14ac:dyDescent="0.2">
      <c r="A16" s="23" t="s">
        <v>46</v>
      </c>
      <c r="B16" s="82">
        <f t="shared" ref="B16:B34" si="10">G16+L16+Q16+V16+AA16+AF16</f>
        <v>8</v>
      </c>
      <c r="C16" s="83">
        <f t="shared" ref="C16:C34" si="11">H16+M16+R16+W16+AB16+AG16</f>
        <v>3080</v>
      </c>
      <c r="D16" s="84">
        <f t="shared" ref="D16:D34" si="12">I16+N16+S16+X16+AC16+AH16</f>
        <v>0</v>
      </c>
      <c r="E16" s="84">
        <f t="shared" ref="E16:E34" si="13">J16+O16+T16+Y16+AD16+AI16</f>
        <v>0</v>
      </c>
      <c r="G16" s="53">
        <v>2</v>
      </c>
      <c r="H16" s="53">
        <v>1000</v>
      </c>
      <c r="I16" s="53">
        <v>0</v>
      </c>
      <c r="J16" s="53">
        <v>0</v>
      </c>
      <c r="K16" s="50"/>
      <c r="L16" s="53">
        <v>0</v>
      </c>
      <c r="M16" s="53">
        <v>0</v>
      </c>
      <c r="N16" s="53">
        <v>0</v>
      </c>
      <c r="O16" s="53">
        <v>0</v>
      </c>
      <c r="P16" s="50"/>
      <c r="Q16" s="53">
        <v>3</v>
      </c>
      <c r="R16" s="53">
        <v>2050</v>
      </c>
      <c r="S16" s="53">
        <v>0</v>
      </c>
      <c r="T16" s="53">
        <v>0</v>
      </c>
      <c r="U16" s="50"/>
      <c r="V16" s="53">
        <v>1</v>
      </c>
      <c r="W16" s="53">
        <v>0</v>
      </c>
      <c r="X16" s="53">
        <v>0</v>
      </c>
      <c r="Y16" s="53">
        <v>0</v>
      </c>
      <c r="Z16" s="50"/>
      <c r="AA16" s="53"/>
      <c r="AB16" s="53"/>
      <c r="AC16" s="53"/>
      <c r="AD16" s="53"/>
      <c r="AE16" s="50"/>
      <c r="AF16" s="53">
        <v>2</v>
      </c>
      <c r="AG16" s="53">
        <v>30</v>
      </c>
      <c r="AH16" s="53">
        <v>0</v>
      </c>
      <c r="AI16" s="53">
        <v>0</v>
      </c>
      <c r="AJ16" s="50"/>
      <c r="AK16" s="50"/>
      <c r="AL16" s="50"/>
    </row>
    <row r="17" spans="1:38" ht="15" customHeight="1" x14ac:dyDescent="0.2">
      <c r="A17" s="23" t="s">
        <v>40</v>
      </c>
      <c r="B17" s="82">
        <f t="shared" si="10"/>
        <v>72</v>
      </c>
      <c r="C17" s="83">
        <f t="shared" si="11"/>
        <v>6440</v>
      </c>
      <c r="D17" s="84">
        <f t="shared" si="12"/>
        <v>0</v>
      </c>
      <c r="E17" s="84">
        <f t="shared" si="13"/>
        <v>0</v>
      </c>
      <c r="G17" s="53">
        <v>48</v>
      </c>
      <c r="H17" s="53">
        <v>5280</v>
      </c>
      <c r="I17" s="53">
        <v>0</v>
      </c>
      <c r="J17" s="53">
        <v>0</v>
      </c>
      <c r="K17" s="50"/>
      <c r="L17" s="53">
        <v>3</v>
      </c>
      <c r="M17" s="53">
        <v>20</v>
      </c>
      <c r="N17" s="53">
        <v>0</v>
      </c>
      <c r="O17" s="53">
        <v>0</v>
      </c>
      <c r="P17" s="50"/>
      <c r="Q17" s="53">
        <v>19</v>
      </c>
      <c r="R17" s="53">
        <v>1090</v>
      </c>
      <c r="S17" s="53">
        <v>0</v>
      </c>
      <c r="T17" s="53">
        <v>0</v>
      </c>
      <c r="U17" s="50"/>
      <c r="V17" s="53">
        <v>1</v>
      </c>
      <c r="W17" s="53">
        <v>0</v>
      </c>
      <c r="X17" s="53">
        <v>0</v>
      </c>
      <c r="Y17" s="53">
        <v>0</v>
      </c>
      <c r="Z17" s="50"/>
      <c r="AA17" s="53"/>
      <c r="AB17" s="53"/>
      <c r="AC17" s="53"/>
      <c r="AD17" s="53"/>
      <c r="AE17" s="50"/>
      <c r="AF17" s="53">
        <v>1</v>
      </c>
      <c r="AG17" s="53">
        <v>50</v>
      </c>
      <c r="AH17" s="53">
        <v>0</v>
      </c>
      <c r="AI17" s="53">
        <v>0</v>
      </c>
      <c r="AJ17" s="50"/>
      <c r="AK17" s="50"/>
      <c r="AL17" s="50"/>
    </row>
    <row r="18" spans="1:38" ht="15" customHeight="1" x14ac:dyDescent="0.2">
      <c r="A18" s="23" t="s">
        <v>35</v>
      </c>
      <c r="B18" s="82">
        <f t="shared" si="10"/>
        <v>403</v>
      </c>
      <c r="C18" s="83">
        <f t="shared" si="11"/>
        <v>36755</v>
      </c>
      <c r="D18" s="84">
        <f t="shared" si="12"/>
        <v>0</v>
      </c>
      <c r="E18" s="84">
        <f t="shared" si="13"/>
        <v>0</v>
      </c>
      <c r="G18" s="53">
        <v>30</v>
      </c>
      <c r="H18" s="53">
        <v>2415</v>
      </c>
      <c r="I18" s="53">
        <v>0</v>
      </c>
      <c r="J18" s="53">
        <v>0</v>
      </c>
      <c r="K18" s="50"/>
      <c r="L18" s="53">
        <v>90</v>
      </c>
      <c r="M18" s="53">
        <v>15685</v>
      </c>
      <c r="N18" s="53">
        <v>0</v>
      </c>
      <c r="O18" s="53">
        <v>0</v>
      </c>
      <c r="P18" s="50"/>
      <c r="Q18" s="53">
        <v>45</v>
      </c>
      <c r="R18" s="53">
        <v>4210</v>
      </c>
      <c r="S18" s="53">
        <v>0</v>
      </c>
      <c r="T18" s="53">
        <v>0</v>
      </c>
      <c r="U18" s="50"/>
      <c r="V18" s="53">
        <v>3</v>
      </c>
      <c r="W18" s="53">
        <v>200</v>
      </c>
      <c r="X18" s="53">
        <v>0</v>
      </c>
      <c r="Y18" s="53">
        <v>0</v>
      </c>
      <c r="Z18" s="50"/>
      <c r="AA18" s="53">
        <v>188</v>
      </c>
      <c r="AB18" s="53">
        <v>8235</v>
      </c>
      <c r="AC18" s="53">
        <v>0</v>
      </c>
      <c r="AD18" s="53">
        <v>0</v>
      </c>
      <c r="AE18" s="50"/>
      <c r="AF18" s="53">
        <v>47</v>
      </c>
      <c r="AG18" s="53">
        <v>6010</v>
      </c>
      <c r="AH18" s="53">
        <v>0</v>
      </c>
      <c r="AI18" s="53">
        <v>0</v>
      </c>
      <c r="AJ18" s="50"/>
      <c r="AK18" s="50"/>
      <c r="AL18" s="50"/>
    </row>
    <row r="19" spans="1:38" ht="15" customHeight="1" x14ac:dyDescent="0.2">
      <c r="A19" s="23" t="s">
        <v>69</v>
      </c>
      <c r="B19" s="82">
        <f t="shared" si="10"/>
        <v>82</v>
      </c>
      <c r="C19" s="83">
        <f t="shared" si="11"/>
        <v>111175</v>
      </c>
      <c r="D19" s="84">
        <f t="shared" si="12"/>
        <v>0</v>
      </c>
      <c r="E19" s="84">
        <f t="shared" si="13"/>
        <v>1</v>
      </c>
      <c r="G19" s="53">
        <v>21</v>
      </c>
      <c r="H19" s="53">
        <v>103810</v>
      </c>
      <c r="I19" s="53">
        <v>0</v>
      </c>
      <c r="J19" s="53">
        <v>1</v>
      </c>
      <c r="K19" s="50"/>
      <c r="L19" s="53">
        <v>31</v>
      </c>
      <c r="M19" s="53">
        <v>200</v>
      </c>
      <c r="N19" s="53">
        <v>0</v>
      </c>
      <c r="O19" s="53">
        <v>0</v>
      </c>
      <c r="P19" s="50"/>
      <c r="Q19" s="53">
        <v>17</v>
      </c>
      <c r="R19" s="53">
        <v>970</v>
      </c>
      <c r="S19" s="53">
        <v>0</v>
      </c>
      <c r="T19" s="53">
        <v>0</v>
      </c>
      <c r="U19" s="50"/>
      <c r="V19" s="53">
        <v>4</v>
      </c>
      <c r="W19" s="53">
        <v>6000</v>
      </c>
      <c r="X19" s="53">
        <v>0</v>
      </c>
      <c r="Y19" s="53">
        <v>0</v>
      </c>
      <c r="Z19" s="50"/>
      <c r="AA19" s="53">
        <v>4</v>
      </c>
      <c r="AB19" s="53">
        <v>100</v>
      </c>
      <c r="AC19" s="53">
        <v>0</v>
      </c>
      <c r="AD19" s="53">
        <v>0</v>
      </c>
      <c r="AE19" s="50"/>
      <c r="AF19" s="53">
        <v>5</v>
      </c>
      <c r="AG19" s="53">
        <v>95</v>
      </c>
      <c r="AH19" s="53">
        <v>0</v>
      </c>
      <c r="AI19" s="53">
        <v>0</v>
      </c>
      <c r="AJ19" s="50"/>
      <c r="AK19" s="50"/>
      <c r="AL19" s="50"/>
    </row>
    <row r="20" spans="1:38" ht="15" customHeight="1" x14ac:dyDescent="0.2">
      <c r="A20" s="23" t="s">
        <v>70</v>
      </c>
      <c r="B20" s="82">
        <f t="shared" si="10"/>
        <v>8</v>
      </c>
      <c r="C20" s="83">
        <f t="shared" si="11"/>
        <v>22450</v>
      </c>
      <c r="D20" s="84">
        <f t="shared" si="12"/>
        <v>1</v>
      </c>
      <c r="E20" s="84">
        <f t="shared" si="13"/>
        <v>0</v>
      </c>
      <c r="G20" s="53">
        <v>0</v>
      </c>
      <c r="H20" s="53">
        <v>0</v>
      </c>
      <c r="I20" s="53">
        <v>0</v>
      </c>
      <c r="J20" s="53">
        <v>0</v>
      </c>
      <c r="K20" s="50"/>
      <c r="L20" s="53">
        <v>2</v>
      </c>
      <c r="M20" s="53">
        <v>700</v>
      </c>
      <c r="N20" s="53">
        <v>1</v>
      </c>
      <c r="O20" s="53">
        <v>0</v>
      </c>
      <c r="P20" s="50"/>
      <c r="Q20" s="53">
        <v>2</v>
      </c>
      <c r="R20" s="53">
        <v>11000</v>
      </c>
      <c r="S20" s="53">
        <v>0</v>
      </c>
      <c r="T20" s="53">
        <v>0</v>
      </c>
      <c r="U20" s="50"/>
      <c r="V20" s="53"/>
      <c r="W20" s="53"/>
      <c r="X20" s="53"/>
      <c r="Y20" s="53"/>
      <c r="Z20" s="50"/>
      <c r="AA20" s="53">
        <v>2</v>
      </c>
      <c r="AB20" s="53">
        <v>250</v>
      </c>
      <c r="AC20" s="53">
        <v>0</v>
      </c>
      <c r="AD20" s="53">
        <v>0</v>
      </c>
      <c r="AE20" s="50"/>
      <c r="AF20" s="53">
        <v>2</v>
      </c>
      <c r="AG20" s="53">
        <v>10500</v>
      </c>
      <c r="AH20" s="53">
        <v>0</v>
      </c>
      <c r="AI20" s="53">
        <v>0</v>
      </c>
      <c r="AJ20" s="50"/>
      <c r="AK20" s="50"/>
      <c r="AL20" s="50"/>
    </row>
    <row r="21" spans="1:38" ht="15" customHeight="1" x14ac:dyDescent="0.2">
      <c r="A21" s="23" t="s">
        <v>41</v>
      </c>
      <c r="B21" s="82">
        <f t="shared" si="10"/>
        <v>2</v>
      </c>
      <c r="C21" s="83">
        <f t="shared" si="11"/>
        <v>15200</v>
      </c>
      <c r="D21" s="84">
        <f t="shared" si="12"/>
        <v>1</v>
      </c>
      <c r="E21" s="84">
        <f t="shared" si="13"/>
        <v>2</v>
      </c>
      <c r="G21" s="53">
        <v>1</v>
      </c>
      <c r="H21" s="53">
        <v>15000</v>
      </c>
      <c r="I21" s="53">
        <v>1</v>
      </c>
      <c r="J21" s="53">
        <v>1</v>
      </c>
      <c r="K21" s="50"/>
      <c r="L21" s="53">
        <v>0</v>
      </c>
      <c r="M21" s="53">
        <v>0</v>
      </c>
      <c r="N21" s="53">
        <v>0</v>
      </c>
      <c r="O21" s="53">
        <v>0</v>
      </c>
      <c r="P21" s="50"/>
      <c r="Q21" s="53"/>
      <c r="R21" s="53"/>
      <c r="S21" s="53"/>
      <c r="T21" s="53"/>
      <c r="U21" s="50"/>
      <c r="V21" s="53"/>
      <c r="W21" s="53"/>
      <c r="X21" s="53"/>
      <c r="Y21" s="53"/>
      <c r="Z21" s="50"/>
      <c r="AA21" s="53">
        <v>1</v>
      </c>
      <c r="AB21" s="53">
        <v>200</v>
      </c>
      <c r="AC21" s="53">
        <v>0</v>
      </c>
      <c r="AD21" s="53">
        <v>1</v>
      </c>
      <c r="AE21" s="50"/>
      <c r="AF21" s="53">
        <v>0</v>
      </c>
      <c r="AG21" s="53">
        <v>0</v>
      </c>
      <c r="AH21" s="53">
        <v>0</v>
      </c>
      <c r="AI21" s="53">
        <v>0</v>
      </c>
      <c r="AJ21" s="50"/>
      <c r="AK21" s="50"/>
      <c r="AL21" s="50"/>
    </row>
    <row r="22" spans="1:38" ht="15" customHeight="1" x14ac:dyDescent="0.2">
      <c r="A22" s="23" t="s">
        <v>36</v>
      </c>
      <c r="B22" s="82">
        <f t="shared" si="10"/>
        <v>42</v>
      </c>
      <c r="C22" s="83">
        <f t="shared" si="11"/>
        <v>59200</v>
      </c>
      <c r="D22" s="84">
        <f t="shared" si="12"/>
        <v>0</v>
      </c>
      <c r="E22" s="84">
        <f t="shared" si="13"/>
        <v>6</v>
      </c>
      <c r="G22" s="53">
        <v>27</v>
      </c>
      <c r="H22" s="53">
        <v>7640</v>
      </c>
      <c r="I22" s="53">
        <v>0</v>
      </c>
      <c r="J22" s="53">
        <v>1</v>
      </c>
      <c r="K22" s="50"/>
      <c r="L22" s="53">
        <v>4</v>
      </c>
      <c r="M22" s="53">
        <v>1500</v>
      </c>
      <c r="N22" s="53">
        <v>0</v>
      </c>
      <c r="O22" s="53">
        <v>4</v>
      </c>
      <c r="P22" s="50"/>
      <c r="Q22" s="53">
        <v>2</v>
      </c>
      <c r="R22" s="53">
        <v>40</v>
      </c>
      <c r="S22" s="53">
        <v>0</v>
      </c>
      <c r="T22" s="53">
        <v>0</v>
      </c>
      <c r="U22" s="50"/>
      <c r="V22" s="53">
        <v>2</v>
      </c>
      <c r="W22" s="53">
        <v>10</v>
      </c>
      <c r="X22" s="53">
        <v>0</v>
      </c>
      <c r="Y22" s="53">
        <v>0</v>
      </c>
      <c r="Z22" s="50"/>
      <c r="AA22" s="53">
        <v>5</v>
      </c>
      <c r="AB22" s="53">
        <v>40000</v>
      </c>
      <c r="AC22" s="53">
        <v>0</v>
      </c>
      <c r="AD22" s="53">
        <v>1</v>
      </c>
      <c r="AE22" s="50"/>
      <c r="AF22" s="53">
        <v>2</v>
      </c>
      <c r="AG22" s="53">
        <v>10010</v>
      </c>
      <c r="AH22" s="53">
        <v>0</v>
      </c>
      <c r="AI22" s="53">
        <v>0</v>
      </c>
      <c r="AJ22" s="50"/>
      <c r="AK22" s="50"/>
      <c r="AL22" s="50"/>
    </row>
    <row r="23" spans="1:38" ht="15" customHeight="1" x14ac:dyDescent="0.2">
      <c r="A23" s="23" t="s">
        <v>28</v>
      </c>
      <c r="B23" s="82">
        <f t="shared" si="10"/>
        <v>1</v>
      </c>
      <c r="C23" s="83">
        <f t="shared" si="11"/>
        <v>100</v>
      </c>
      <c r="D23" s="84">
        <f t="shared" si="12"/>
        <v>0</v>
      </c>
      <c r="E23" s="84">
        <f t="shared" si="13"/>
        <v>0</v>
      </c>
      <c r="G23" s="53">
        <v>0</v>
      </c>
      <c r="H23" s="53">
        <v>0</v>
      </c>
      <c r="I23" s="53">
        <v>0</v>
      </c>
      <c r="J23" s="53">
        <v>0</v>
      </c>
      <c r="K23" s="50"/>
      <c r="L23" s="53">
        <v>0</v>
      </c>
      <c r="M23" s="53">
        <v>0</v>
      </c>
      <c r="N23" s="53">
        <v>0</v>
      </c>
      <c r="O23" s="53">
        <v>0</v>
      </c>
      <c r="P23" s="50"/>
      <c r="Q23" s="53">
        <v>1</v>
      </c>
      <c r="R23" s="53">
        <v>100</v>
      </c>
      <c r="S23" s="53">
        <v>0</v>
      </c>
      <c r="T23" s="53">
        <v>0</v>
      </c>
      <c r="U23" s="50"/>
      <c r="V23" s="53"/>
      <c r="W23" s="53"/>
      <c r="X23" s="53"/>
      <c r="Y23" s="53"/>
      <c r="Z23" s="50"/>
      <c r="AA23" s="53"/>
      <c r="AB23" s="53"/>
      <c r="AC23" s="53"/>
      <c r="AD23" s="53"/>
      <c r="AE23" s="50"/>
      <c r="AF23" s="53">
        <v>0</v>
      </c>
      <c r="AG23" s="53">
        <v>0</v>
      </c>
      <c r="AH23" s="53">
        <v>0</v>
      </c>
      <c r="AI23" s="53">
        <v>0</v>
      </c>
      <c r="AJ23" s="50"/>
      <c r="AK23" s="50"/>
      <c r="AL23" s="50"/>
    </row>
    <row r="24" spans="1:38" ht="15" customHeight="1" x14ac:dyDescent="0.2">
      <c r="A24" s="23" t="s">
        <v>71</v>
      </c>
      <c r="B24" s="82">
        <f t="shared" si="10"/>
        <v>1</v>
      </c>
      <c r="C24" s="83">
        <f t="shared" si="11"/>
        <v>1000</v>
      </c>
      <c r="D24" s="84">
        <f t="shared" si="12"/>
        <v>0</v>
      </c>
      <c r="E24" s="84">
        <f t="shared" si="13"/>
        <v>0</v>
      </c>
      <c r="G24" s="53">
        <v>0</v>
      </c>
      <c r="H24" s="53">
        <v>0</v>
      </c>
      <c r="I24" s="53">
        <v>0</v>
      </c>
      <c r="J24" s="53">
        <v>0</v>
      </c>
      <c r="K24" s="50"/>
      <c r="L24" s="53">
        <v>0</v>
      </c>
      <c r="M24" s="53">
        <v>0</v>
      </c>
      <c r="N24" s="53">
        <v>0</v>
      </c>
      <c r="O24" s="53">
        <v>0</v>
      </c>
      <c r="P24" s="50"/>
      <c r="Q24" s="53"/>
      <c r="R24" s="53"/>
      <c r="S24" s="53"/>
      <c r="T24" s="53"/>
      <c r="U24" s="50"/>
      <c r="V24" s="53">
        <v>1</v>
      </c>
      <c r="W24" s="53">
        <v>1000</v>
      </c>
      <c r="X24" s="53">
        <v>0</v>
      </c>
      <c r="Y24" s="53">
        <v>0</v>
      </c>
      <c r="Z24" s="50"/>
      <c r="AA24" s="53"/>
      <c r="AB24" s="53"/>
      <c r="AC24" s="53"/>
      <c r="AD24" s="53"/>
      <c r="AE24" s="50"/>
      <c r="AF24" s="53">
        <v>0</v>
      </c>
      <c r="AG24" s="53">
        <v>0</v>
      </c>
      <c r="AH24" s="53">
        <v>0</v>
      </c>
      <c r="AI24" s="53">
        <v>0</v>
      </c>
      <c r="AJ24" s="50"/>
      <c r="AK24" s="50"/>
      <c r="AL24" s="50"/>
    </row>
    <row r="25" spans="1:38" ht="15" customHeight="1" x14ac:dyDescent="0.2">
      <c r="A25" s="23" t="s">
        <v>31</v>
      </c>
      <c r="B25" s="82">
        <f t="shared" si="10"/>
        <v>1</v>
      </c>
      <c r="C25" s="83">
        <f t="shared" si="11"/>
        <v>10000</v>
      </c>
      <c r="D25" s="84">
        <f t="shared" si="12"/>
        <v>0</v>
      </c>
      <c r="E25" s="84">
        <f t="shared" si="13"/>
        <v>0</v>
      </c>
      <c r="G25" s="53">
        <v>0</v>
      </c>
      <c r="H25" s="53">
        <v>0</v>
      </c>
      <c r="I25" s="53">
        <v>0</v>
      </c>
      <c r="J25" s="53">
        <v>0</v>
      </c>
      <c r="K25" s="50"/>
      <c r="L25" s="53">
        <v>0</v>
      </c>
      <c r="M25" s="53">
        <v>0</v>
      </c>
      <c r="N25" s="53">
        <v>0</v>
      </c>
      <c r="O25" s="53">
        <v>0</v>
      </c>
      <c r="P25" s="50"/>
      <c r="Q25" s="53">
        <v>1</v>
      </c>
      <c r="R25" s="53">
        <v>10000</v>
      </c>
      <c r="S25" s="53">
        <v>0</v>
      </c>
      <c r="T25" s="53">
        <v>0</v>
      </c>
      <c r="U25" s="50"/>
      <c r="V25" s="53"/>
      <c r="W25" s="53"/>
      <c r="X25" s="53"/>
      <c r="Y25" s="53"/>
      <c r="Z25" s="50"/>
      <c r="AA25" s="53"/>
      <c r="AB25" s="53"/>
      <c r="AC25" s="53"/>
      <c r="AD25" s="53"/>
      <c r="AE25" s="50"/>
      <c r="AF25" s="53">
        <v>0</v>
      </c>
      <c r="AG25" s="53">
        <v>0</v>
      </c>
      <c r="AH25" s="53">
        <v>0</v>
      </c>
      <c r="AI25" s="53">
        <v>0</v>
      </c>
      <c r="AJ25" s="50"/>
      <c r="AK25" s="50"/>
      <c r="AL25" s="50"/>
    </row>
    <row r="26" spans="1:38" ht="15" customHeight="1" x14ac:dyDescent="0.2">
      <c r="A26" s="23" t="s">
        <v>72</v>
      </c>
      <c r="B26" s="82">
        <f t="shared" si="10"/>
        <v>0</v>
      </c>
      <c r="C26" s="83">
        <f t="shared" si="11"/>
        <v>0</v>
      </c>
      <c r="D26" s="84">
        <f t="shared" si="12"/>
        <v>0</v>
      </c>
      <c r="E26" s="84">
        <f t="shared" si="13"/>
        <v>0</v>
      </c>
      <c r="G26" s="53">
        <v>0</v>
      </c>
      <c r="H26" s="53">
        <v>0</v>
      </c>
      <c r="I26" s="53">
        <v>0</v>
      </c>
      <c r="J26" s="53">
        <v>0</v>
      </c>
      <c r="K26" s="50"/>
      <c r="L26" s="53">
        <v>0</v>
      </c>
      <c r="M26" s="53">
        <v>0</v>
      </c>
      <c r="N26" s="53">
        <v>0</v>
      </c>
      <c r="O26" s="53">
        <v>0</v>
      </c>
      <c r="P26" s="50"/>
      <c r="Q26" s="53"/>
      <c r="R26" s="53"/>
      <c r="S26" s="53"/>
      <c r="T26" s="53"/>
      <c r="U26" s="50"/>
      <c r="V26" s="53"/>
      <c r="W26" s="53"/>
      <c r="X26" s="53"/>
      <c r="Y26" s="53"/>
      <c r="Z26" s="50"/>
      <c r="AA26" s="53"/>
      <c r="AB26" s="53"/>
      <c r="AC26" s="53"/>
      <c r="AD26" s="53"/>
      <c r="AE26" s="50"/>
      <c r="AF26" s="53">
        <v>0</v>
      </c>
      <c r="AG26" s="53">
        <v>0</v>
      </c>
      <c r="AH26" s="53">
        <v>0</v>
      </c>
      <c r="AI26" s="53">
        <v>0</v>
      </c>
      <c r="AJ26" s="50"/>
      <c r="AK26" s="50"/>
      <c r="AL26" s="50"/>
    </row>
    <row r="27" spans="1:38" ht="15" customHeight="1" x14ac:dyDescent="0.2">
      <c r="A27" s="23" t="s">
        <v>24</v>
      </c>
      <c r="B27" s="82">
        <f t="shared" si="10"/>
        <v>243</v>
      </c>
      <c r="C27" s="83">
        <f t="shared" si="11"/>
        <v>2022575</v>
      </c>
      <c r="D27" s="84">
        <f t="shared" si="12"/>
        <v>8</v>
      </c>
      <c r="E27" s="84">
        <f t="shared" si="13"/>
        <v>5</v>
      </c>
      <c r="G27" s="53">
        <v>6</v>
      </c>
      <c r="H27" s="53">
        <v>5550</v>
      </c>
      <c r="I27" s="53">
        <v>4</v>
      </c>
      <c r="J27" s="53">
        <v>1</v>
      </c>
      <c r="K27" s="50"/>
      <c r="L27" s="53">
        <v>8</v>
      </c>
      <c r="M27" s="53">
        <v>61250</v>
      </c>
      <c r="N27" s="53">
        <v>1</v>
      </c>
      <c r="O27" s="53">
        <v>0</v>
      </c>
      <c r="P27" s="50"/>
      <c r="Q27" s="53">
        <v>30</v>
      </c>
      <c r="R27" s="53">
        <v>1827040</v>
      </c>
      <c r="S27" s="53">
        <v>0</v>
      </c>
      <c r="T27" s="53">
        <v>3</v>
      </c>
      <c r="U27" s="50"/>
      <c r="V27" s="53">
        <v>28</v>
      </c>
      <c r="W27" s="53">
        <v>36650</v>
      </c>
      <c r="X27" s="53">
        <v>2</v>
      </c>
      <c r="Y27" s="53">
        <v>0</v>
      </c>
      <c r="Z27" s="50"/>
      <c r="AA27" s="53">
        <v>121</v>
      </c>
      <c r="AB27" s="53">
        <v>38010</v>
      </c>
      <c r="AC27" s="53">
        <v>1</v>
      </c>
      <c r="AD27" s="53">
        <v>1</v>
      </c>
      <c r="AE27" s="50"/>
      <c r="AF27" s="53">
        <v>50</v>
      </c>
      <c r="AG27" s="53">
        <v>54075</v>
      </c>
      <c r="AH27" s="53">
        <v>0</v>
      </c>
      <c r="AI27" s="53">
        <v>0</v>
      </c>
      <c r="AJ27" s="50"/>
      <c r="AK27" s="50"/>
      <c r="AL27" s="50"/>
    </row>
    <row r="28" spans="1:38" ht="15" customHeight="1" x14ac:dyDescent="0.2">
      <c r="A28" s="23" t="s">
        <v>33</v>
      </c>
      <c r="B28" s="82">
        <f t="shared" si="10"/>
        <v>9</v>
      </c>
      <c r="C28" s="83">
        <f t="shared" si="11"/>
        <v>1640</v>
      </c>
      <c r="D28" s="84">
        <f t="shared" si="12"/>
        <v>0</v>
      </c>
      <c r="E28" s="84">
        <f t="shared" si="13"/>
        <v>0</v>
      </c>
      <c r="G28" s="53">
        <v>0</v>
      </c>
      <c r="H28" s="53">
        <v>0</v>
      </c>
      <c r="I28" s="53">
        <v>0</v>
      </c>
      <c r="J28" s="53">
        <v>0</v>
      </c>
      <c r="K28" s="50"/>
      <c r="L28" s="53">
        <v>3</v>
      </c>
      <c r="M28" s="53">
        <v>10</v>
      </c>
      <c r="N28" s="53">
        <v>0</v>
      </c>
      <c r="O28" s="53">
        <v>0</v>
      </c>
      <c r="P28" s="50"/>
      <c r="Q28" s="53">
        <v>1</v>
      </c>
      <c r="R28" s="53">
        <v>100</v>
      </c>
      <c r="S28" s="53">
        <v>0</v>
      </c>
      <c r="T28" s="53">
        <v>0</v>
      </c>
      <c r="U28" s="50"/>
      <c r="V28" s="53">
        <v>2</v>
      </c>
      <c r="W28" s="53">
        <v>0</v>
      </c>
      <c r="X28" s="53">
        <v>0</v>
      </c>
      <c r="Y28" s="53">
        <v>0</v>
      </c>
      <c r="Z28" s="50"/>
      <c r="AA28" s="53"/>
      <c r="AB28" s="53"/>
      <c r="AC28" s="53"/>
      <c r="AD28" s="53"/>
      <c r="AE28" s="50"/>
      <c r="AF28" s="53">
        <v>3</v>
      </c>
      <c r="AG28" s="53">
        <v>1530</v>
      </c>
      <c r="AH28" s="53">
        <v>0</v>
      </c>
      <c r="AI28" s="53">
        <v>0</v>
      </c>
      <c r="AJ28" s="50"/>
      <c r="AK28" s="50"/>
      <c r="AL28" s="50"/>
    </row>
    <row r="29" spans="1:38" ht="15" customHeight="1" x14ac:dyDescent="0.2">
      <c r="A29" s="23" t="s">
        <v>73</v>
      </c>
      <c r="B29" s="82">
        <f t="shared" si="10"/>
        <v>11</v>
      </c>
      <c r="C29" s="83">
        <f t="shared" si="11"/>
        <v>229200</v>
      </c>
      <c r="D29" s="84">
        <f t="shared" si="12"/>
        <v>0</v>
      </c>
      <c r="E29" s="84">
        <f t="shared" si="13"/>
        <v>1</v>
      </c>
      <c r="G29" s="53">
        <v>3</v>
      </c>
      <c r="H29" s="53">
        <v>400</v>
      </c>
      <c r="I29" s="53">
        <v>0</v>
      </c>
      <c r="J29" s="53">
        <v>0</v>
      </c>
      <c r="K29" s="50"/>
      <c r="L29" s="53">
        <v>1</v>
      </c>
      <c r="M29" s="53">
        <v>3000</v>
      </c>
      <c r="N29" s="53">
        <v>0</v>
      </c>
      <c r="O29" s="53">
        <v>0</v>
      </c>
      <c r="P29" s="50"/>
      <c r="Q29" s="53">
        <v>2</v>
      </c>
      <c r="R29" s="53">
        <v>100300</v>
      </c>
      <c r="S29" s="53">
        <v>0</v>
      </c>
      <c r="T29" s="53">
        <v>0</v>
      </c>
      <c r="U29" s="50"/>
      <c r="V29" s="53">
        <v>1</v>
      </c>
      <c r="W29" s="53">
        <v>0</v>
      </c>
      <c r="X29" s="53">
        <v>0</v>
      </c>
      <c r="Y29" s="53">
        <v>0</v>
      </c>
      <c r="Z29" s="50"/>
      <c r="AA29" s="53">
        <v>2</v>
      </c>
      <c r="AB29" s="53">
        <v>25000</v>
      </c>
      <c r="AC29" s="53">
        <v>0</v>
      </c>
      <c r="AD29" s="53">
        <v>1</v>
      </c>
      <c r="AE29" s="50"/>
      <c r="AF29" s="53">
        <v>2</v>
      </c>
      <c r="AG29" s="53">
        <v>100500</v>
      </c>
      <c r="AH29" s="53">
        <v>0</v>
      </c>
      <c r="AI29" s="53">
        <v>0</v>
      </c>
      <c r="AJ29" s="50"/>
      <c r="AK29" s="50"/>
      <c r="AL29" s="50"/>
    </row>
    <row r="30" spans="1:38" ht="15" customHeight="1" x14ac:dyDescent="0.2">
      <c r="A30" s="23" t="s">
        <v>74</v>
      </c>
      <c r="B30" s="82">
        <f t="shared" si="10"/>
        <v>0</v>
      </c>
      <c r="C30" s="83">
        <f t="shared" si="11"/>
        <v>0</v>
      </c>
      <c r="D30" s="84">
        <f t="shared" si="12"/>
        <v>0</v>
      </c>
      <c r="E30" s="84">
        <f t="shared" si="13"/>
        <v>0</v>
      </c>
      <c r="G30" s="53">
        <v>0</v>
      </c>
      <c r="H30" s="53">
        <v>0</v>
      </c>
      <c r="I30" s="53">
        <v>0</v>
      </c>
      <c r="J30" s="53">
        <v>0</v>
      </c>
      <c r="K30" s="50"/>
      <c r="L30" s="53">
        <v>0</v>
      </c>
      <c r="M30" s="53">
        <v>0</v>
      </c>
      <c r="N30" s="53">
        <v>0</v>
      </c>
      <c r="O30" s="53">
        <v>0</v>
      </c>
      <c r="P30" s="50"/>
      <c r="Q30" s="53"/>
      <c r="R30" s="53"/>
      <c r="S30" s="53"/>
      <c r="T30" s="53"/>
      <c r="U30" s="50"/>
      <c r="V30" s="53"/>
      <c r="W30" s="53"/>
      <c r="X30" s="53"/>
      <c r="Y30" s="53"/>
      <c r="Z30" s="50"/>
      <c r="AA30" s="53"/>
      <c r="AB30" s="53"/>
      <c r="AC30" s="53"/>
      <c r="AD30" s="53"/>
      <c r="AE30" s="50"/>
      <c r="AF30" s="53">
        <v>0</v>
      </c>
      <c r="AG30" s="53">
        <v>0</v>
      </c>
      <c r="AH30" s="53">
        <v>0</v>
      </c>
      <c r="AI30" s="53">
        <v>0</v>
      </c>
      <c r="AJ30" s="50"/>
      <c r="AK30" s="50"/>
      <c r="AL30" s="50"/>
    </row>
    <row r="31" spans="1:38" ht="15" customHeight="1" x14ac:dyDescent="0.2">
      <c r="A31" s="23" t="s">
        <v>32</v>
      </c>
      <c r="B31" s="82">
        <f t="shared" si="10"/>
        <v>3</v>
      </c>
      <c r="C31" s="83">
        <f t="shared" si="11"/>
        <v>80</v>
      </c>
      <c r="D31" s="84">
        <f t="shared" si="12"/>
        <v>0</v>
      </c>
      <c r="E31" s="84">
        <f t="shared" si="13"/>
        <v>0</v>
      </c>
      <c r="G31" s="53">
        <v>1</v>
      </c>
      <c r="H31" s="53">
        <v>0</v>
      </c>
      <c r="I31" s="53">
        <v>0</v>
      </c>
      <c r="J31" s="53">
        <v>0</v>
      </c>
      <c r="K31" s="50"/>
      <c r="L31" s="53">
        <v>1</v>
      </c>
      <c r="M31" s="53">
        <v>60</v>
      </c>
      <c r="N31" s="53">
        <v>0</v>
      </c>
      <c r="O31" s="53">
        <v>0</v>
      </c>
      <c r="P31" s="50"/>
      <c r="Q31" s="53">
        <v>1</v>
      </c>
      <c r="R31" s="53">
        <v>20</v>
      </c>
      <c r="S31" s="53">
        <v>0</v>
      </c>
      <c r="T31" s="53">
        <v>0</v>
      </c>
      <c r="U31" s="50"/>
      <c r="V31" s="53"/>
      <c r="W31" s="53"/>
      <c r="X31" s="53"/>
      <c r="Y31" s="53"/>
      <c r="Z31" s="50"/>
      <c r="AA31" s="53"/>
      <c r="AB31" s="53"/>
      <c r="AC31" s="53"/>
      <c r="AD31" s="53"/>
      <c r="AE31" s="50"/>
      <c r="AF31" s="53">
        <v>0</v>
      </c>
      <c r="AG31" s="53">
        <v>0</v>
      </c>
      <c r="AH31" s="53">
        <v>0</v>
      </c>
      <c r="AI31" s="53">
        <v>0</v>
      </c>
      <c r="AJ31" s="50"/>
      <c r="AK31" s="50"/>
      <c r="AL31" s="50"/>
    </row>
    <row r="32" spans="1:38" ht="15" customHeight="1" x14ac:dyDescent="0.2">
      <c r="A32" s="23" t="s">
        <v>75</v>
      </c>
      <c r="B32" s="82">
        <f t="shared" si="10"/>
        <v>1</v>
      </c>
      <c r="C32" s="83">
        <f t="shared" si="11"/>
        <v>10000</v>
      </c>
      <c r="D32" s="84">
        <f t="shared" si="12"/>
        <v>0</v>
      </c>
      <c r="E32" s="84">
        <f t="shared" si="13"/>
        <v>0</v>
      </c>
      <c r="G32" s="53">
        <v>0</v>
      </c>
      <c r="H32" s="53">
        <v>0</v>
      </c>
      <c r="I32" s="53">
        <v>0</v>
      </c>
      <c r="J32" s="53">
        <v>0</v>
      </c>
      <c r="K32" s="50"/>
      <c r="L32" s="53">
        <v>0</v>
      </c>
      <c r="M32" s="53">
        <v>0</v>
      </c>
      <c r="N32" s="53">
        <v>0</v>
      </c>
      <c r="O32" s="53">
        <v>0</v>
      </c>
      <c r="P32" s="50"/>
      <c r="Q32" s="53"/>
      <c r="R32" s="53"/>
      <c r="S32" s="53"/>
      <c r="T32" s="53"/>
      <c r="U32" s="50"/>
      <c r="V32" s="53"/>
      <c r="W32" s="53"/>
      <c r="X32" s="53"/>
      <c r="Y32" s="53"/>
      <c r="Z32" s="50"/>
      <c r="AA32" s="53">
        <v>1</v>
      </c>
      <c r="AB32" s="53">
        <v>10000</v>
      </c>
      <c r="AC32" s="53">
        <v>0</v>
      </c>
      <c r="AD32" s="53">
        <v>0</v>
      </c>
      <c r="AE32" s="50"/>
      <c r="AF32" s="53">
        <v>0</v>
      </c>
      <c r="AG32" s="53">
        <v>0</v>
      </c>
      <c r="AH32" s="53">
        <v>0</v>
      </c>
      <c r="AI32" s="53">
        <v>0</v>
      </c>
      <c r="AJ32" s="50"/>
      <c r="AK32" s="50"/>
      <c r="AL32" s="50"/>
    </row>
    <row r="33" spans="1:38" ht="15" customHeight="1" x14ac:dyDescent="0.2">
      <c r="A33" s="23" t="s">
        <v>76</v>
      </c>
      <c r="B33" s="82">
        <f t="shared" si="10"/>
        <v>0</v>
      </c>
      <c r="C33" s="83">
        <f t="shared" si="11"/>
        <v>0</v>
      </c>
      <c r="D33" s="84">
        <f t="shared" si="12"/>
        <v>0</v>
      </c>
      <c r="E33" s="84">
        <f t="shared" si="13"/>
        <v>0</v>
      </c>
      <c r="G33" s="53">
        <v>0</v>
      </c>
      <c r="H33" s="53">
        <v>0</v>
      </c>
      <c r="I33" s="53">
        <v>0</v>
      </c>
      <c r="J33" s="53">
        <v>0</v>
      </c>
      <c r="K33" s="50"/>
      <c r="L33" s="53">
        <v>0</v>
      </c>
      <c r="M33" s="53">
        <v>0</v>
      </c>
      <c r="N33" s="53">
        <v>0</v>
      </c>
      <c r="O33" s="53">
        <v>0</v>
      </c>
      <c r="P33" s="50"/>
      <c r="Q33" s="53"/>
      <c r="R33" s="53"/>
      <c r="S33" s="53"/>
      <c r="T33" s="53"/>
      <c r="U33" s="50"/>
      <c r="V33" s="53"/>
      <c r="W33" s="53"/>
      <c r="X33" s="53"/>
      <c r="Y33" s="53"/>
      <c r="Z33" s="50"/>
      <c r="AA33" s="53"/>
      <c r="AB33" s="53"/>
      <c r="AC33" s="53"/>
      <c r="AD33" s="53"/>
      <c r="AE33" s="50"/>
      <c r="AF33" s="53">
        <v>0</v>
      </c>
      <c r="AG33" s="53">
        <v>0</v>
      </c>
      <c r="AH33" s="53">
        <v>0</v>
      </c>
      <c r="AI33" s="53">
        <v>0</v>
      </c>
      <c r="AJ33" s="50"/>
      <c r="AK33" s="50"/>
      <c r="AL33" s="50"/>
    </row>
    <row r="34" spans="1:38" ht="15" customHeight="1" x14ac:dyDescent="0.2">
      <c r="A34" s="23" t="s">
        <v>38</v>
      </c>
      <c r="B34" s="82">
        <f t="shared" si="10"/>
        <v>28</v>
      </c>
      <c r="C34" s="83">
        <f t="shared" si="11"/>
        <v>6550</v>
      </c>
      <c r="D34" s="84">
        <f t="shared" si="12"/>
        <v>1</v>
      </c>
      <c r="E34" s="84">
        <f t="shared" si="13"/>
        <v>0</v>
      </c>
      <c r="G34" s="53">
        <v>12</v>
      </c>
      <c r="H34" s="53">
        <v>2780</v>
      </c>
      <c r="I34" s="53">
        <v>0</v>
      </c>
      <c r="J34" s="53">
        <v>0</v>
      </c>
      <c r="K34" s="50"/>
      <c r="L34" s="53">
        <v>0</v>
      </c>
      <c r="M34" s="53">
        <v>0</v>
      </c>
      <c r="N34" s="53">
        <v>0</v>
      </c>
      <c r="O34" s="53">
        <v>0</v>
      </c>
      <c r="P34" s="50"/>
      <c r="Q34" s="53">
        <v>12</v>
      </c>
      <c r="R34" s="53">
        <v>3250</v>
      </c>
      <c r="S34" s="53">
        <v>0</v>
      </c>
      <c r="T34" s="53">
        <v>0</v>
      </c>
      <c r="U34" s="50"/>
      <c r="V34" s="53">
        <v>3</v>
      </c>
      <c r="W34" s="53">
        <v>500</v>
      </c>
      <c r="X34" s="53">
        <v>1</v>
      </c>
      <c r="Y34" s="53">
        <v>0</v>
      </c>
      <c r="Z34" s="50"/>
      <c r="AA34" s="53"/>
      <c r="AB34" s="53"/>
      <c r="AC34" s="53"/>
      <c r="AD34" s="53"/>
      <c r="AE34" s="50"/>
      <c r="AF34" s="53">
        <v>1</v>
      </c>
      <c r="AG34" s="53">
        <v>20</v>
      </c>
      <c r="AH34" s="53">
        <v>0</v>
      </c>
      <c r="AI34" s="53">
        <v>0</v>
      </c>
      <c r="AJ34" s="50"/>
      <c r="AK34" s="50"/>
      <c r="AL34" s="50"/>
    </row>
    <row r="35" spans="1:38" ht="15" customHeight="1" x14ac:dyDescent="0.2">
      <c r="A35" s="25" t="s">
        <v>23</v>
      </c>
      <c r="B35" s="94">
        <f>SUM(B15:B34)</f>
        <v>950</v>
      </c>
      <c r="C35" s="95">
        <f t="shared" ref="C35:E35" si="14">SUM(C15:C34)</f>
        <v>2604345</v>
      </c>
      <c r="D35" s="96">
        <f t="shared" si="14"/>
        <v>12</v>
      </c>
      <c r="E35" s="96">
        <f t="shared" si="14"/>
        <v>16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.95" customHeight="1" x14ac:dyDescent="0.2">
      <c r="A36" s="106" t="s">
        <v>5</v>
      </c>
      <c r="B36" s="107"/>
      <c r="C36" s="107"/>
      <c r="D36" s="107"/>
      <c r="E36" s="10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5" customHeight="1" x14ac:dyDescent="0.2">
      <c r="A37" s="92" t="s">
        <v>49</v>
      </c>
      <c r="B37" s="79">
        <f>G37+L37+Q37+V37+AA37+AF37</f>
        <v>3</v>
      </c>
      <c r="C37" s="80">
        <f>H37+M37+R37+W37+AB37+AG37</f>
        <v>8000</v>
      </c>
      <c r="D37" s="81">
        <f>I37+N37+S37+X37+AC37+AH37</f>
        <v>0</v>
      </c>
      <c r="E37" s="81">
        <f>J37+O37+T37+Y37+AD37+AI37</f>
        <v>0</v>
      </c>
      <c r="G37" s="53">
        <v>1</v>
      </c>
      <c r="H37" s="53">
        <v>2000</v>
      </c>
      <c r="I37" s="53">
        <v>0</v>
      </c>
      <c r="J37" s="53">
        <v>0</v>
      </c>
      <c r="K37" s="50"/>
      <c r="L37" s="53">
        <v>0</v>
      </c>
      <c r="M37" s="53">
        <v>0</v>
      </c>
      <c r="N37" s="53">
        <v>0</v>
      </c>
      <c r="O37" s="53">
        <v>0</v>
      </c>
      <c r="P37" s="50"/>
      <c r="Q37" s="53">
        <v>1</v>
      </c>
      <c r="R37" s="53">
        <v>4000</v>
      </c>
      <c r="S37" s="53">
        <v>0</v>
      </c>
      <c r="T37" s="53">
        <v>0</v>
      </c>
      <c r="U37" s="50"/>
      <c r="V37" s="53">
        <v>1</v>
      </c>
      <c r="W37" s="53">
        <v>2000</v>
      </c>
      <c r="X37" s="53">
        <v>0</v>
      </c>
      <c r="Y37" s="53">
        <v>0</v>
      </c>
      <c r="Z37" s="50"/>
      <c r="AA37" s="53"/>
      <c r="AB37" s="53"/>
      <c r="AC37" s="53"/>
      <c r="AD37" s="53"/>
      <c r="AE37" s="50"/>
      <c r="AF37" s="53">
        <v>0</v>
      </c>
      <c r="AG37" s="53">
        <v>0</v>
      </c>
      <c r="AH37" s="53">
        <v>0</v>
      </c>
      <c r="AI37" s="53">
        <v>0</v>
      </c>
      <c r="AJ37" s="50"/>
      <c r="AK37" s="50"/>
      <c r="AL37" s="50"/>
    </row>
    <row r="38" spans="1:38" ht="15" customHeight="1" x14ac:dyDescent="0.2">
      <c r="A38" s="40" t="s">
        <v>48</v>
      </c>
      <c r="B38" s="82">
        <f t="shared" ref="B38:B46" si="15">G38+L38+Q38+V38+AA38+AF38</f>
        <v>5</v>
      </c>
      <c r="C38" s="83">
        <f t="shared" ref="C38:C46" si="16">H38+M38+R38+W38+AB38+AG38</f>
        <v>1750</v>
      </c>
      <c r="D38" s="84">
        <f t="shared" ref="D38:D46" si="17">I38+N38+S38+X38+AC38+AH38</f>
        <v>1</v>
      </c>
      <c r="E38" s="84">
        <f t="shared" ref="E38:E46" si="18">J38+O38+T38+Y38+AD38+AI38</f>
        <v>2</v>
      </c>
      <c r="G38" s="53">
        <v>1</v>
      </c>
      <c r="H38" s="53">
        <v>0</v>
      </c>
      <c r="I38" s="53">
        <v>0</v>
      </c>
      <c r="J38" s="53">
        <v>0</v>
      </c>
      <c r="K38" s="50"/>
      <c r="L38" s="53">
        <v>3</v>
      </c>
      <c r="M38" s="53">
        <v>1500</v>
      </c>
      <c r="N38" s="53">
        <v>1</v>
      </c>
      <c r="O38" s="53">
        <v>2</v>
      </c>
      <c r="P38" s="50"/>
      <c r="Q38" s="53"/>
      <c r="R38" s="53"/>
      <c r="S38" s="53"/>
      <c r="T38" s="53"/>
      <c r="U38" s="50"/>
      <c r="V38" s="53"/>
      <c r="W38" s="53"/>
      <c r="X38" s="53"/>
      <c r="Y38" s="53"/>
      <c r="Z38" s="50"/>
      <c r="AA38" s="53">
        <v>1</v>
      </c>
      <c r="AB38" s="53">
        <v>250</v>
      </c>
      <c r="AC38" s="53">
        <v>0</v>
      </c>
      <c r="AD38" s="53">
        <v>0</v>
      </c>
      <c r="AE38" s="50"/>
      <c r="AF38" s="53">
        <v>0</v>
      </c>
      <c r="AG38" s="53">
        <v>0</v>
      </c>
      <c r="AH38" s="53">
        <v>0</v>
      </c>
      <c r="AI38" s="53">
        <v>0</v>
      </c>
      <c r="AJ38" s="50"/>
      <c r="AK38" s="50"/>
      <c r="AL38" s="50"/>
    </row>
    <row r="39" spans="1:38" ht="15" customHeight="1" x14ac:dyDescent="0.2">
      <c r="A39" s="40" t="s">
        <v>47</v>
      </c>
      <c r="B39" s="82">
        <f t="shared" si="15"/>
        <v>6</v>
      </c>
      <c r="C39" s="83">
        <f t="shared" si="16"/>
        <v>22200</v>
      </c>
      <c r="D39" s="84">
        <f t="shared" si="17"/>
        <v>0</v>
      </c>
      <c r="E39" s="84">
        <f t="shared" si="18"/>
        <v>0</v>
      </c>
      <c r="G39" s="53">
        <v>0</v>
      </c>
      <c r="H39" s="53">
        <v>0</v>
      </c>
      <c r="I39" s="53">
        <v>0</v>
      </c>
      <c r="J39" s="53">
        <v>0</v>
      </c>
      <c r="K39" s="50"/>
      <c r="L39" s="53">
        <v>4</v>
      </c>
      <c r="M39" s="53">
        <v>19500</v>
      </c>
      <c r="N39" s="53">
        <v>0</v>
      </c>
      <c r="O39" s="53">
        <v>0</v>
      </c>
      <c r="P39" s="50"/>
      <c r="Q39" s="53"/>
      <c r="R39" s="53"/>
      <c r="S39" s="53"/>
      <c r="T39" s="53"/>
      <c r="U39" s="50"/>
      <c r="V39" s="53"/>
      <c r="W39" s="53"/>
      <c r="X39" s="53"/>
      <c r="Y39" s="53"/>
      <c r="Z39" s="50"/>
      <c r="AA39" s="53">
        <v>1</v>
      </c>
      <c r="AB39" s="53">
        <v>2500</v>
      </c>
      <c r="AC39" s="53">
        <v>0</v>
      </c>
      <c r="AD39" s="53">
        <v>0</v>
      </c>
      <c r="AE39" s="50"/>
      <c r="AF39" s="53">
        <v>1</v>
      </c>
      <c r="AG39" s="53">
        <v>200</v>
      </c>
      <c r="AH39" s="53">
        <v>0</v>
      </c>
      <c r="AI39" s="53">
        <v>0</v>
      </c>
      <c r="AJ39" s="50"/>
      <c r="AK39" s="50"/>
      <c r="AL39" s="50"/>
    </row>
    <row r="40" spans="1:38" ht="15" customHeight="1" x14ac:dyDescent="0.2">
      <c r="A40" s="40" t="s">
        <v>50</v>
      </c>
      <c r="B40" s="82">
        <f t="shared" si="15"/>
        <v>3</v>
      </c>
      <c r="C40" s="83">
        <f t="shared" si="16"/>
        <v>20500</v>
      </c>
      <c r="D40" s="84">
        <f t="shared" si="17"/>
        <v>0</v>
      </c>
      <c r="E40" s="84">
        <f t="shared" si="18"/>
        <v>0</v>
      </c>
      <c r="G40" s="53">
        <v>0</v>
      </c>
      <c r="H40" s="53">
        <v>0</v>
      </c>
      <c r="I40" s="53">
        <v>0</v>
      </c>
      <c r="J40" s="53">
        <v>0</v>
      </c>
      <c r="K40" s="50"/>
      <c r="L40" s="53">
        <v>0</v>
      </c>
      <c r="M40" s="53">
        <v>0</v>
      </c>
      <c r="N40" s="53">
        <v>0</v>
      </c>
      <c r="O40" s="53">
        <v>0</v>
      </c>
      <c r="P40" s="50"/>
      <c r="Q40" s="53">
        <v>1</v>
      </c>
      <c r="R40" s="53">
        <v>500</v>
      </c>
      <c r="S40" s="53">
        <v>0</v>
      </c>
      <c r="T40" s="53">
        <v>0</v>
      </c>
      <c r="U40" s="50"/>
      <c r="V40" s="53">
        <v>1</v>
      </c>
      <c r="W40" s="53">
        <v>10000</v>
      </c>
      <c r="X40" s="53">
        <v>0</v>
      </c>
      <c r="Y40" s="53">
        <v>0</v>
      </c>
      <c r="Z40" s="50"/>
      <c r="AA40" s="53">
        <v>1</v>
      </c>
      <c r="AB40" s="53">
        <v>10000</v>
      </c>
      <c r="AC40" s="53">
        <v>0</v>
      </c>
      <c r="AD40" s="53">
        <v>0</v>
      </c>
      <c r="AE40" s="50"/>
      <c r="AF40" s="53">
        <v>0</v>
      </c>
      <c r="AG40" s="53">
        <v>0</v>
      </c>
      <c r="AH40" s="53">
        <v>0</v>
      </c>
      <c r="AI40" s="53">
        <v>0</v>
      </c>
      <c r="AJ40" s="50"/>
      <c r="AK40" s="50"/>
      <c r="AL40" s="50"/>
    </row>
    <row r="41" spans="1:38" ht="15" customHeight="1" x14ac:dyDescent="0.2">
      <c r="A41" s="23" t="s">
        <v>29</v>
      </c>
      <c r="B41" s="82">
        <f t="shared" si="15"/>
        <v>9</v>
      </c>
      <c r="C41" s="83">
        <f t="shared" si="16"/>
        <v>39300</v>
      </c>
      <c r="D41" s="84">
        <f t="shared" si="17"/>
        <v>0</v>
      </c>
      <c r="E41" s="84">
        <f t="shared" si="18"/>
        <v>0</v>
      </c>
      <c r="G41" s="53">
        <v>0</v>
      </c>
      <c r="H41" s="53">
        <v>0</v>
      </c>
      <c r="I41" s="53">
        <v>0</v>
      </c>
      <c r="J41" s="53">
        <v>0</v>
      </c>
      <c r="K41" s="50"/>
      <c r="L41" s="53">
        <v>1</v>
      </c>
      <c r="M41" s="53">
        <v>1000</v>
      </c>
      <c r="N41" s="53">
        <v>0</v>
      </c>
      <c r="O41" s="53">
        <v>0</v>
      </c>
      <c r="P41" s="50"/>
      <c r="Q41" s="53">
        <v>2</v>
      </c>
      <c r="R41" s="53">
        <v>7000</v>
      </c>
      <c r="S41" s="53">
        <v>0</v>
      </c>
      <c r="T41" s="53">
        <v>0</v>
      </c>
      <c r="U41" s="50"/>
      <c r="V41" s="53">
        <v>2</v>
      </c>
      <c r="W41" s="53">
        <v>400</v>
      </c>
      <c r="X41" s="53">
        <v>0</v>
      </c>
      <c r="Y41" s="53">
        <v>0</v>
      </c>
      <c r="Z41" s="50"/>
      <c r="AA41" s="53">
        <v>4</v>
      </c>
      <c r="AB41" s="53">
        <v>30900</v>
      </c>
      <c r="AC41" s="53">
        <v>0</v>
      </c>
      <c r="AD41" s="53">
        <v>0</v>
      </c>
      <c r="AE41" s="50"/>
      <c r="AF41" s="53">
        <v>0</v>
      </c>
      <c r="AG41" s="53">
        <v>0</v>
      </c>
      <c r="AH41" s="53">
        <v>0</v>
      </c>
      <c r="AI41" s="53">
        <v>0</v>
      </c>
      <c r="AJ41" s="50"/>
      <c r="AK41" s="50"/>
      <c r="AL41" s="50"/>
    </row>
    <row r="42" spans="1:38" ht="15" customHeight="1" x14ac:dyDescent="0.2">
      <c r="A42" s="23" t="s">
        <v>51</v>
      </c>
      <c r="B42" s="82">
        <f t="shared" si="15"/>
        <v>0</v>
      </c>
      <c r="C42" s="83">
        <f t="shared" si="16"/>
        <v>0</v>
      </c>
      <c r="D42" s="84">
        <f t="shared" si="17"/>
        <v>0</v>
      </c>
      <c r="E42" s="84">
        <f t="shared" si="18"/>
        <v>0</v>
      </c>
      <c r="G42" s="53">
        <v>0</v>
      </c>
      <c r="H42" s="53">
        <v>0</v>
      </c>
      <c r="I42" s="53">
        <v>0</v>
      </c>
      <c r="J42" s="53">
        <v>0</v>
      </c>
      <c r="K42" s="50"/>
      <c r="L42" s="53">
        <v>0</v>
      </c>
      <c r="M42" s="53">
        <v>0</v>
      </c>
      <c r="N42" s="53">
        <v>0</v>
      </c>
      <c r="O42" s="53">
        <v>0</v>
      </c>
      <c r="P42" s="50"/>
      <c r="Q42" s="53"/>
      <c r="R42" s="53"/>
      <c r="S42" s="53"/>
      <c r="T42" s="53"/>
      <c r="U42" s="50"/>
      <c r="V42" s="53"/>
      <c r="W42" s="53"/>
      <c r="X42" s="53"/>
      <c r="Y42" s="53"/>
      <c r="Z42" s="50"/>
      <c r="AA42" s="53"/>
      <c r="AB42" s="53"/>
      <c r="AC42" s="53"/>
      <c r="AD42" s="53"/>
      <c r="AE42" s="50"/>
      <c r="AF42" s="53">
        <v>0</v>
      </c>
      <c r="AG42" s="53">
        <v>0</v>
      </c>
      <c r="AH42" s="53">
        <v>0</v>
      </c>
      <c r="AI42" s="53">
        <v>0</v>
      </c>
      <c r="AJ42" s="50"/>
      <c r="AK42" s="50"/>
      <c r="AL42" s="50"/>
    </row>
    <row r="43" spans="1:38" ht="15" customHeight="1" x14ac:dyDescent="0.2">
      <c r="A43" s="23" t="s">
        <v>52</v>
      </c>
      <c r="B43" s="82">
        <f t="shared" si="15"/>
        <v>0</v>
      </c>
      <c r="C43" s="83">
        <f t="shared" si="16"/>
        <v>0</v>
      </c>
      <c r="D43" s="84">
        <f t="shared" si="17"/>
        <v>0</v>
      </c>
      <c r="E43" s="84">
        <f t="shared" si="18"/>
        <v>0</v>
      </c>
      <c r="G43" s="53">
        <v>0</v>
      </c>
      <c r="H43" s="53">
        <v>0</v>
      </c>
      <c r="I43" s="53">
        <v>0</v>
      </c>
      <c r="J43" s="53">
        <v>0</v>
      </c>
      <c r="K43" s="50"/>
      <c r="L43" s="53">
        <v>0</v>
      </c>
      <c r="M43" s="53">
        <v>0</v>
      </c>
      <c r="N43" s="53">
        <v>0</v>
      </c>
      <c r="O43" s="53">
        <v>0</v>
      </c>
      <c r="P43" s="50"/>
      <c r="Q43" s="53"/>
      <c r="R43" s="53"/>
      <c r="S43" s="53"/>
      <c r="T43" s="53"/>
      <c r="U43" s="50"/>
      <c r="V43" s="53"/>
      <c r="W43" s="53"/>
      <c r="X43" s="53"/>
      <c r="Y43" s="53"/>
      <c r="Z43" s="50"/>
      <c r="AA43" s="53"/>
      <c r="AB43" s="53"/>
      <c r="AC43" s="53"/>
      <c r="AD43" s="53"/>
      <c r="AE43" s="50"/>
      <c r="AF43" s="53">
        <v>0</v>
      </c>
      <c r="AG43" s="53">
        <v>0</v>
      </c>
      <c r="AH43" s="53">
        <v>0</v>
      </c>
      <c r="AI43" s="53">
        <v>0</v>
      </c>
      <c r="AJ43" s="50"/>
      <c r="AK43" s="50"/>
      <c r="AL43" s="50"/>
    </row>
    <row r="44" spans="1:38" ht="15" customHeight="1" x14ac:dyDescent="0.2">
      <c r="A44" s="23" t="s">
        <v>34</v>
      </c>
      <c r="B44" s="82">
        <f t="shared" si="15"/>
        <v>3</v>
      </c>
      <c r="C44" s="83">
        <f t="shared" si="16"/>
        <v>4000</v>
      </c>
      <c r="D44" s="84">
        <f t="shared" si="17"/>
        <v>0</v>
      </c>
      <c r="E44" s="84">
        <f t="shared" si="18"/>
        <v>0</v>
      </c>
      <c r="G44" s="53">
        <v>1</v>
      </c>
      <c r="H44" s="53">
        <v>0</v>
      </c>
      <c r="I44" s="53">
        <v>0</v>
      </c>
      <c r="J44" s="53">
        <v>0</v>
      </c>
      <c r="K44" s="50"/>
      <c r="L44" s="53">
        <v>0</v>
      </c>
      <c r="M44" s="53">
        <v>0</v>
      </c>
      <c r="N44" s="53">
        <v>0</v>
      </c>
      <c r="O44" s="53">
        <v>0</v>
      </c>
      <c r="P44" s="50"/>
      <c r="Q44" s="53"/>
      <c r="R44" s="53"/>
      <c r="S44" s="53"/>
      <c r="T44" s="53"/>
      <c r="U44" s="50"/>
      <c r="V44" s="53"/>
      <c r="W44" s="53"/>
      <c r="X44" s="53"/>
      <c r="Y44" s="53"/>
      <c r="Z44" s="50"/>
      <c r="AA44" s="53">
        <v>1</v>
      </c>
      <c r="AB44" s="53">
        <v>2000</v>
      </c>
      <c r="AC44" s="53">
        <v>0</v>
      </c>
      <c r="AD44" s="53">
        <v>0</v>
      </c>
      <c r="AE44" s="50"/>
      <c r="AF44" s="53">
        <v>1</v>
      </c>
      <c r="AG44" s="53">
        <v>2000</v>
      </c>
      <c r="AH44" s="53">
        <v>0</v>
      </c>
      <c r="AI44" s="53">
        <v>0</v>
      </c>
      <c r="AJ44" s="50"/>
      <c r="AK44" s="50"/>
      <c r="AL44" s="50"/>
    </row>
    <row r="45" spans="1:38" ht="15" customHeight="1" x14ac:dyDescent="0.2">
      <c r="A45" s="23" t="s">
        <v>25</v>
      </c>
      <c r="B45" s="82">
        <f t="shared" si="15"/>
        <v>83</v>
      </c>
      <c r="C45" s="83">
        <f t="shared" si="16"/>
        <v>12460</v>
      </c>
      <c r="D45" s="84">
        <f t="shared" si="17"/>
        <v>0</v>
      </c>
      <c r="E45" s="84">
        <f t="shared" si="18"/>
        <v>0</v>
      </c>
      <c r="G45" s="53">
        <v>0</v>
      </c>
      <c r="H45" s="53">
        <v>0</v>
      </c>
      <c r="I45" s="53">
        <v>0</v>
      </c>
      <c r="J45" s="53">
        <v>0</v>
      </c>
      <c r="K45" s="50"/>
      <c r="L45" s="53">
        <v>10</v>
      </c>
      <c r="M45" s="53">
        <v>150</v>
      </c>
      <c r="N45" s="53">
        <v>0</v>
      </c>
      <c r="O45" s="53">
        <v>0</v>
      </c>
      <c r="P45" s="50"/>
      <c r="Q45" s="53">
        <v>11</v>
      </c>
      <c r="R45" s="53">
        <v>1090</v>
      </c>
      <c r="S45" s="53">
        <v>0</v>
      </c>
      <c r="T45" s="53">
        <v>0</v>
      </c>
      <c r="U45" s="50"/>
      <c r="V45" s="53">
        <v>18</v>
      </c>
      <c r="W45" s="53">
        <v>750</v>
      </c>
      <c r="X45" s="53">
        <v>0</v>
      </c>
      <c r="Y45" s="53">
        <v>0</v>
      </c>
      <c r="Z45" s="50"/>
      <c r="AA45" s="53">
        <v>29</v>
      </c>
      <c r="AB45" s="53">
        <v>5020</v>
      </c>
      <c r="AC45" s="53">
        <v>0</v>
      </c>
      <c r="AD45" s="53">
        <v>0</v>
      </c>
      <c r="AE45" s="50"/>
      <c r="AF45" s="53">
        <v>15</v>
      </c>
      <c r="AG45" s="53">
        <v>5450</v>
      </c>
      <c r="AH45" s="53">
        <v>0</v>
      </c>
      <c r="AI45" s="53">
        <v>0</v>
      </c>
      <c r="AJ45" s="50"/>
      <c r="AK45" s="50"/>
      <c r="AL45" s="50"/>
    </row>
    <row r="46" spans="1:38" ht="15" customHeight="1" x14ac:dyDescent="0.2">
      <c r="A46" s="23" t="s">
        <v>77</v>
      </c>
      <c r="B46" s="82">
        <f t="shared" si="15"/>
        <v>4</v>
      </c>
      <c r="C46" s="83">
        <f t="shared" si="16"/>
        <v>14500</v>
      </c>
      <c r="D46" s="84">
        <f t="shared" si="17"/>
        <v>0</v>
      </c>
      <c r="E46" s="84">
        <f t="shared" si="18"/>
        <v>0</v>
      </c>
      <c r="G46" s="53">
        <v>1</v>
      </c>
      <c r="H46" s="53">
        <v>5000</v>
      </c>
      <c r="I46" s="53">
        <v>0</v>
      </c>
      <c r="J46" s="53">
        <v>0</v>
      </c>
      <c r="K46" s="50"/>
      <c r="L46" s="53">
        <v>0</v>
      </c>
      <c r="M46" s="53">
        <v>0</v>
      </c>
      <c r="N46" s="53">
        <v>0</v>
      </c>
      <c r="O46" s="53">
        <v>0</v>
      </c>
      <c r="P46" s="50"/>
      <c r="Q46" s="53">
        <v>1</v>
      </c>
      <c r="R46" s="53">
        <v>2000</v>
      </c>
      <c r="S46" s="53">
        <v>0</v>
      </c>
      <c r="T46" s="53">
        <v>0</v>
      </c>
      <c r="U46" s="50"/>
      <c r="V46" s="53"/>
      <c r="W46" s="53"/>
      <c r="X46" s="53"/>
      <c r="Y46" s="53"/>
      <c r="Z46" s="50"/>
      <c r="AA46" s="53">
        <v>1</v>
      </c>
      <c r="AB46" s="53">
        <v>2500</v>
      </c>
      <c r="AC46" s="53">
        <v>0</v>
      </c>
      <c r="AD46" s="53">
        <v>0</v>
      </c>
      <c r="AE46" s="50"/>
      <c r="AF46" s="53">
        <v>1</v>
      </c>
      <c r="AG46" s="53">
        <v>5000</v>
      </c>
      <c r="AH46" s="53">
        <v>0</v>
      </c>
      <c r="AI46" s="53">
        <v>0</v>
      </c>
      <c r="AJ46" s="50"/>
      <c r="AK46" s="50"/>
      <c r="AL46" s="50"/>
    </row>
    <row r="47" spans="1:38" ht="15" customHeight="1" x14ac:dyDescent="0.2">
      <c r="A47" s="25" t="s">
        <v>23</v>
      </c>
      <c r="B47" s="94">
        <f>SUM(B37:B46)</f>
        <v>116</v>
      </c>
      <c r="C47" s="95">
        <f t="shared" ref="C47:E47" si="19">SUM(C37:C46)</f>
        <v>122710</v>
      </c>
      <c r="D47" s="96">
        <f t="shared" si="19"/>
        <v>1</v>
      </c>
      <c r="E47" s="96">
        <f t="shared" si="19"/>
        <v>2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18.95" customHeight="1" x14ac:dyDescent="0.2">
      <c r="A48" s="106" t="s">
        <v>6</v>
      </c>
      <c r="B48" s="107"/>
      <c r="C48" s="107"/>
      <c r="D48" s="107"/>
      <c r="E48" s="108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5" customHeight="1" x14ac:dyDescent="0.2">
      <c r="A49" s="42" t="s">
        <v>78</v>
      </c>
      <c r="B49" s="79">
        <f>G49+L49+Q49+V49+AA49+AF49</f>
        <v>0</v>
      </c>
      <c r="C49" s="79">
        <f>H49+M49+R49+W49+AB49+AG49</f>
        <v>0</v>
      </c>
      <c r="D49" s="80">
        <f>I49+N49+S49+X49+AC49+AH49</f>
        <v>0</v>
      </c>
      <c r="E49" s="81">
        <f>J49+O49+T49+Y49+AD49+AI49</f>
        <v>0</v>
      </c>
      <c r="G49" s="53">
        <v>0</v>
      </c>
      <c r="H49" s="53">
        <v>0</v>
      </c>
      <c r="I49" s="53">
        <v>0</v>
      </c>
      <c r="J49" s="53">
        <v>0</v>
      </c>
      <c r="K49" s="50"/>
      <c r="L49" s="53">
        <v>0</v>
      </c>
      <c r="M49" s="53">
        <v>0</v>
      </c>
      <c r="N49" s="53">
        <v>0</v>
      </c>
      <c r="O49" s="53">
        <v>0</v>
      </c>
      <c r="P49" s="50"/>
      <c r="Q49" s="53"/>
      <c r="R49" s="53"/>
      <c r="S49" s="53"/>
      <c r="T49" s="53"/>
      <c r="U49" s="50"/>
      <c r="V49" s="53"/>
      <c r="W49" s="53"/>
      <c r="X49" s="53"/>
      <c r="Y49" s="53"/>
      <c r="Z49" s="50"/>
      <c r="AA49" s="53"/>
      <c r="AB49" s="53"/>
      <c r="AC49" s="53"/>
      <c r="AD49" s="53"/>
      <c r="AE49" s="50"/>
      <c r="AF49" s="53">
        <v>0</v>
      </c>
      <c r="AG49" s="53">
        <v>0</v>
      </c>
      <c r="AH49" s="53">
        <v>0</v>
      </c>
      <c r="AI49" s="53">
        <v>0</v>
      </c>
      <c r="AJ49" s="50"/>
      <c r="AK49" s="50"/>
      <c r="AL49" s="50"/>
    </row>
    <row r="50" spans="1:38" ht="15" customHeight="1" x14ac:dyDescent="0.2">
      <c r="A50" s="9" t="s">
        <v>79</v>
      </c>
      <c r="B50" s="82">
        <f t="shared" ref="B50:B60" si="20">G50+L50+Q50+V50+AA50+AF50</f>
        <v>9</v>
      </c>
      <c r="C50" s="82">
        <f t="shared" ref="C50:C60" si="21">H50+M50+R50+W50+AB50+AG50</f>
        <v>13450</v>
      </c>
      <c r="D50" s="83">
        <f t="shared" ref="D50:D60" si="22">I50+N50+S50+X50+AC50+AH50</f>
        <v>0</v>
      </c>
      <c r="E50" s="84">
        <f t="shared" ref="E50:E60" si="23">J50+O50+T50+Y50+AD50+AI50</f>
        <v>0</v>
      </c>
      <c r="G50" s="53">
        <v>2</v>
      </c>
      <c r="H50" s="53">
        <v>1500</v>
      </c>
      <c r="I50" s="53">
        <v>0</v>
      </c>
      <c r="J50" s="53">
        <v>0</v>
      </c>
      <c r="K50" s="50"/>
      <c r="L50" s="53">
        <v>3</v>
      </c>
      <c r="M50" s="53">
        <v>5500</v>
      </c>
      <c r="N50" s="53">
        <v>0</v>
      </c>
      <c r="O50" s="53">
        <v>0</v>
      </c>
      <c r="P50" s="50"/>
      <c r="Q50" s="53">
        <v>1</v>
      </c>
      <c r="R50" s="53">
        <v>1000</v>
      </c>
      <c r="S50" s="53">
        <v>0</v>
      </c>
      <c r="T50" s="53">
        <v>0</v>
      </c>
      <c r="U50" s="50"/>
      <c r="V50" s="53">
        <v>2</v>
      </c>
      <c r="W50" s="53">
        <v>450</v>
      </c>
      <c r="X50" s="53">
        <v>0</v>
      </c>
      <c r="Y50" s="53">
        <v>0</v>
      </c>
      <c r="Z50" s="50"/>
      <c r="AA50" s="53">
        <v>1</v>
      </c>
      <c r="AB50" s="53">
        <v>5000</v>
      </c>
      <c r="AC50" s="53">
        <v>0</v>
      </c>
      <c r="AD50" s="53">
        <v>0</v>
      </c>
      <c r="AE50" s="50"/>
      <c r="AF50" s="53">
        <v>0</v>
      </c>
      <c r="AG50" s="53">
        <v>0</v>
      </c>
      <c r="AH50" s="53">
        <v>0</v>
      </c>
      <c r="AI50" s="53">
        <v>0</v>
      </c>
      <c r="AJ50" s="50"/>
      <c r="AK50" s="50"/>
      <c r="AL50" s="50"/>
    </row>
    <row r="51" spans="1:38" ht="15" customHeight="1" x14ac:dyDescent="0.2">
      <c r="A51" s="9" t="s">
        <v>80</v>
      </c>
      <c r="B51" s="82">
        <f t="shared" si="20"/>
        <v>13</v>
      </c>
      <c r="C51" s="82">
        <f t="shared" si="21"/>
        <v>18950</v>
      </c>
      <c r="D51" s="83">
        <f t="shared" si="22"/>
        <v>0</v>
      </c>
      <c r="E51" s="84">
        <f t="shared" si="23"/>
        <v>1</v>
      </c>
      <c r="G51" s="53">
        <v>4</v>
      </c>
      <c r="H51" s="53">
        <v>4800</v>
      </c>
      <c r="I51" s="53">
        <v>0</v>
      </c>
      <c r="J51" s="53">
        <v>1</v>
      </c>
      <c r="K51" s="50"/>
      <c r="L51" s="53">
        <v>1</v>
      </c>
      <c r="M51" s="53">
        <v>2000</v>
      </c>
      <c r="N51" s="53">
        <v>0</v>
      </c>
      <c r="O51" s="53">
        <v>0</v>
      </c>
      <c r="P51" s="50"/>
      <c r="Q51" s="53">
        <v>5</v>
      </c>
      <c r="R51" s="53">
        <v>5150</v>
      </c>
      <c r="S51" s="53">
        <v>0</v>
      </c>
      <c r="T51" s="53">
        <v>0</v>
      </c>
      <c r="U51" s="50"/>
      <c r="V51" s="53">
        <v>1</v>
      </c>
      <c r="W51" s="53">
        <v>2000</v>
      </c>
      <c r="X51" s="53">
        <v>0</v>
      </c>
      <c r="Y51" s="53">
        <v>0</v>
      </c>
      <c r="Z51" s="50"/>
      <c r="AA51" s="53"/>
      <c r="AB51" s="53"/>
      <c r="AC51" s="53"/>
      <c r="AD51" s="53"/>
      <c r="AE51" s="50"/>
      <c r="AF51" s="53">
        <v>2</v>
      </c>
      <c r="AG51" s="53">
        <v>5000</v>
      </c>
      <c r="AH51" s="53">
        <v>0</v>
      </c>
      <c r="AI51" s="53">
        <v>0</v>
      </c>
      <c r="AJ51" s="50"/>
      <c r="AK51" s="50"/>
      <c r="AL51" s="50"/>
    </row>
    <row r="52" spans="1:38" ht="15" customHeight="1" x14ac:dyDescent="0.2">
      <c r="A52" s="9" t="s">
        <v>81</v>
      </c>
      <c r="B52" s="82">
        <f t="shared" si="20"/>
        <v>1</v>
      </c>
      <c r="C52" s="82">
        <f t="shared" si="21"/>
        <v>5000</v>
      </c>
      <c r="D52" s="83">
        <f t="shared" si="22"/>
        <v>0</v>
      </c>
      <c r="E52" s="84">
        <f t="shared" si="23"/>
        <v>0</v>
      </c>
      <c r="G52" s="53">
        <v>0</v>
      </c>
      <c r="H52" s="53">
        <v>0</v>
      </c>
      <c r="I52" s="53">
        <v>0</v>
      </c>
      <c r="J52" s="53">
        <v>0</v>
      </c>
      <c r="K52" s="50"/>
      <c r="L52" s="53">
        <v>1</v>
      </c>
      <c r="M52" s="53">
        <v>5000</v>
      </c>
      <c r="N52" s="53">
        <v>0</v>
      </c>
      <c r="O52" s="53">
        <v>0</v>
      </c>
      <c r="P52" s="50"/>
      <c r="Q52" s="53"/>
      <c r="R52" s="53"/>
      <c r="S52" s="53"/>
      <c r="T52" s="53"/>
      <c r="U52" s="50"/>
      <c r="V52" s="53"/>
      <c r="W52" s="53"/>
      <c r="X52" s="53"/>
      <c r="Y52" s="53"/>
      <c r="Z52" s="50"/>
      <c r="AA52" s="53"/>
      <c r="AB52" s="53"/>
      <c r="AC52" s="53"/>
      <c r="AD52" s="53"/>
      <c r="AE52" s="50"/>
      <c r="AF52" s="53">
        <v>0</v>
      </c>
      <c r="AG52" s="53">
        <v>0</v>
      </c>
      <c r="AH52" s="53">
        <v>0</v>
      </c>
      <c r="AI52" s="53">
        <v>0</v>
      </c>
      <c r="AJ52" s="50"/>
      <c r="AK52" s="50"/>
      <c r="AL52" s="50"/>
    </row>
    <row r="53" spans="1:38" ht="15" customHeight="1" x14ac:dyDescent="0.2">
      <c r="A53" s="9" t="s">
        <v>82</v>
      </c>
      <c r="B53" s="82">
        <f t="shared" si="20"/>
        <v>0</v>
      </c>
      <c r="C53" s="82">
        <f t="shared" si="21"/>
        <v>0</v>
      </c>
      <c r="D53" s="83">
        <f t="shared" si="22"/>
        <v>0</v>
      </c>
      <c r="E53" s="84">
        <f t="shared" si="23"/>
        <v>0</v>
      </c>
      <c r="G53" s="53">
        <v>0</v>
      </c>
      <c r="H53" s="53">
        <v>0</v>
      </c>
      <c r="I53" s="53">
        <v>0</v>
      </c>
      <c r="J53" s="53">
        <v>0</v>
      </c>
      <c r="K53" s="50"/>
      <c r="L53" s="53">
        <v>0</v>
      </c>
      <c r="M53" s="53">
        <v>0</v>
      </c>
      <c r="N53" s="53">
        <v>0</v>
      </c>
      <c r="O53" s="53">
        <v>0</v>
      </c>
      <c r="P53" s="50"/>
      <c r="Q53" s="53"/>
      <c r="R53" s="53"/>
      <c r="S53" s="53"/>
      <c r="T53" s="53"/>
      <c r="U53" s="50"/>
      <c r="V53" s="53"/>
      <c r="W53" s="53"/>
      <c r="X53" s="53"/>
      <c r="Y53" s="53"/>
      <c r="Z53" s="50"/>
      <c r="AA53" s="53"/>
      <c r="AB53" s="53"/>
      <c r="AC53" s="53"/>
      <c r="AD53" s="53"/>
      <c r="AE53" s="50"/>
      <c r="AF53" s="53">
        <v>0</v>
      </c>
      <c r="AG53" s="53">
        <v>0</v>
      </c>
      <c r="AH53" s="53">
        <v>0</v>
      </c>
      <c r="AI53" s="53">
        <v>0</v>
      </c>
      <c r="AJ53" s="50"/>
      <c r="AK53" s="50"/>
      <c r="AL53" s="50"/>
    </row>
    <row r="54" spans="1:38" ht="15" customHeight="1" x14ac:dyDescent="0.2">
      <c r="A54" s="18" t="s">
        <v>83</v>
      </c>
      <c r="B54" s="82">
        <f t="shared" si="20"/>
        <v>7</v>
      </c>
      <c r="C54" s="82">
        <f t="shared" si="21"/>
        <v>59250</v>
      </c>
      <c r="D54" s="83">
        <f t="shared" si="22"/>
        <v>0</v>
      </c>
      <c r="E54" s="84">
        <f t="shared" si="23"/>
        <v>0</v>
      </c>
      <c r="G54" s="53">
        <v>0</v>
      </c>
      <c r="H54" s="53">
        <v>0</v>
      </c>
      <c r="I54" s="53">
        <v>0</v>
      </c>
      <c r="J54" s="53">
        <v>0</v>
      </c>
      <c r="K54" s="50"/>
      <c r="L54" s="53">
        <v>3</v>
      </c>
      <c r="M54" s="53">
        <v>50100</v>
      </c>
      <c r="N54" s="53">
        <v>0</v>
      </c>
      <c r="O54" s="53">
        <v>0</v>
      </c>
      <c r="P54" s="50"/>
      <c r="Q54" s="53">
        <v>2</v>
      </c>
      <c r="R54" s="53">
        <v>9000</v>
      </c>
      <c r="S54" s="53">
        <v>0</v>
      </c>
      <c r="T54" s="53">
        <v>0</v>
      </c>
      <c r="U54" s="50"/>
      <c r="V54" s="53">
        <v>2</v>
      </c>
      <c r="W54" s="53">
        <v>150</v>
      </c>
      <c r="X54" s="53">
        <v>0</v>
      </c>
      <c r="Y54" s="53">
        <v>0</v>
      </c>
      <c r="Z54" s="50"/>
      <c r="AA54" s="53"/>
      <c r="AB54" s="53"/>
      <c r="AC54" s="53"/>
      <c r="AD54" s="53"/>
      <c r="AE54" s="50"/>
      <c r="AF54" s="53">
        <v>0</v>
      </c>
      <c r="AG54" s="53">
        <v>0</v>
      </c>
      <c r="AH54" s="53">
        <v>0</v>
      </c>
      <c r="AI54" s="53">
        <v>0</v>
      </c>
      <c r="AJ54" s="50"/>
      <c r="AK54" s="50"/>
      <c r="AL54" s="50"/>
    </row>
    <row r="55" spans="1:38" ht="15" customHeight="1" x14ac:dyDescent="0.2">
      <c r="A55" s="18" t="s">
        <v>84</v>
      </c>
      <c r="B55" s="82">
        <f t="shared" si="20"/>
        <v>9</v>
      </c>
      <c r="C55" s="82">
        <f t="shared" si="21"/>
        <v>55010</v>
      </c>
      <c r="D55" s="83">
        <f t="shared" si="22"/>
        <v>0</v>
      </c>
      <c r="E55" s="84">
        <f t="shared" si="23"/>
        <v>0</v>
      </c>
      <c r="G55" s="53">
        <v>1</v>
      </c>
      <c r="H55" s="53">
        <v>1800</v>
      </c>
      <c r="I55" s="53">
        <v>0</v>
      </c>
      <c r="J55" s="53">
        <v>0</v>
      </c>
      <c r="K55" s="50"/>
      <c r="L55" s="53">
        <v>3</v>
      </c>
      <c r="M55" s="53">
        <v>9000</v>
      </c>
      <c r="N55" s="53">
        <v>0</v>
      </c>
      <c r="O55" s="53">
        <v>0</v>
      </c>
      <c r="P55" s="50"/>
      <c r="Q55" s="53">
        <v>3</v>
      </c>
      <c r="R55" s="53">
        <v>4200</v>
      </c>
      <c r="S55" s="53">
        <v>0</v>
      </c>
      <c r="T55" s="53">
        <v>0</v>
      </c>
      <c r="U55" s="50"/>
      <c r="V55" s="53"/>
      <c r="W55" s="53"/>
      <c r="X55" s="53"/>
      <c r="Y55" s="53"/>
      <c r="Z55" s="50"/>
      <c r="AA55" s="53"/>
      <c r="AB55" s="53"/>
      <c r="AC55" s="53"/>
      <c r="AD55" s="53"/>
      <c r="AE55" s="50"/>
      <c r="AF55" s="53">
        <v>2</v>
      </c>
      <c r="AG55" s="53">
        <v>40010</v>
      </c>
      <c r="AH55" s="53">
        <v>0</v>
      </c>
      <c r="AI55" s="53">
        <v>0</v>
      </c>
      <c r="AJ55" s="50"/>
      <c r="AK55" s="50"/>
      <c r="AL55" s="50"/>
    </row>
    <row r="56" spans="1:38" ht="15" customHeight="1" x14ac:dyDescent="0.2">
      <c r="A56" s="18" t="s">
        <v>37</v>
      </c>
      <c r="B56" s="82">
        <f t="shared" si="20"/>
        <v>16</v>
      </c>
      <c r="C56" s="82">
        <f t="shared" si="21"/>
        <v>43150</v>
      </c>
      <c r="D56" s="83">
        <f t="shared" si="22"/>
        <v>0</v>
      </c>
      <c r="E56" s="84">
        <f t="shared" si="23"/>
        <v>2</v>
      </c>
      <c r="G56" s="53">
        <v>1</v>
      </c>
      <c r="H56" s="53">
        <v>1000</v>
      </c>
      <c r="I56" s="53">
        <v>0</v>
      </c>
      <c r="J56" s="53">
        <v>1</v>
      </c>
      <c r="K56" s="50"/>
      <c r="L56" s="53">
        <v>7</v>
      </c>
      <c r="M56" s="53">
        <v>6100</v>
      </c>
      <c r="N56" s="53">
        <v>0</v>
      </c>
      <c r="O56" s="53">
        <v>0</v>
      </c>
      <c r="P56" s="50"/>
      <c r="Q56" s="53">
        <v>1</v>
      </c>
      <c r="R56" s="53">
        <v>11000</v>
      </c>
      <c r="S56" s="53"/>
      <c r="T56" s="53">
        <v>1</v>
      </c>
      <c r="U56" s="50"/>
      <c r="V56" s="53">
        <v>4</v>
      </c>
      <c r="W56" s="53">
        <v>8550</v>
      </c>
      <c r="X56" s="53">
        <v>0</v>
      </c>
      <c r="Y56" s="53">
        <v>0</v>
      </c>
      <c r="Z56" s="50"/>
      <c r="AA56" s="53">
        <v>3</v>
      </c>
      <c r="AB56" s="53">
        <v>16500</v>
      </c>
      <c r="AC56" s="53">
        <v>0</v>
      </c>
      <c r="AD56" s="53">
        <v>0</v>
      </c>
      <c r="AE56" s="50"/>
      <c r="AF56" s="53">
        <v>0</v>
      </c>
      <c r="AG56" s="53">
        <v>0</v>
      </c>
      <c r="AH56" s="53">
        <v>0</v>
      </c>
      <c r="AI56" s="53">
        <v>0</v>
      </c>
      <c r="AJ56" s="50"/>
      <c r="AK56" s="50"/>
      <c r="AL56" s="50"/>
    </row>
    <row r="57" spans="1:38" ht="15" customHeight="1" x14ac:dyDescent="0.2">
      <c r="A57" s="18" t="s">
        <v>27</v>
      </c>
      <c r="B57" s="82">
        <f t="shared" si="20"/>
        <v>45</v>
      </c>
      <c r="C57" s="82">
        <f t="shared" si="21"/>
        <v>166750</v>
      </c>
      <c r="D57" s="83">
        <f t="shared" si="22"/>
        <v>0</v>
      </c>
      <c r="E57" s="84">
        <f t="shared" si="23"/>
        <v>1</v>
      </c>
      <c r="G57" s="53">
        <v>8</v>
      </c>
      <c r="H57" s="53">
        <v>55910</v>
      </c>
      <c r="I57" s="53">
        <v>0</v>
      </c>
      <c r="J57" s="53">
        <v>0</v>
      </c>
      <c r="K57" s="50"/>
      <c r="L57" s="53">
        <v>4</v>
      </c>
      <c r="M57" s="53">
        <v>10200</v>
      </c>
      <c r="N57" s="53">
        <v>0</v>
      </c>
      <c r="O57" s="53">
        <v>1</v>
      </c>
      <c r="P57" s="50"/>
      <c r="Q57" s="53">
        <v>9</v>
      </c>
      <c r="R57" s="53">
        <v>31400</v>
      </c>
      <c r="S57" s="53">
        <v>0</v>
      </c>
      <c r="T57" s="53">
        <v>0</v>
      </c>
      <c r="U57" s="50"/>
      <c r="V57" s="53">
        <v>5</v>
      </c>
      <c r="W57" s="53">
        <v>28200</v>
      </c>
      <c r="X57" s="53">
        <v>0</v>
      </c>
      <c r="Y57" s="53">
        <v>0</v>
      </c>
      <c r="Z57" s="50"/>
      <c r="AA57" s="53">
        <v>9</v>
      </c>
      <c r="AB57" s="53">
        <v>10040</v>
      </c>
      <c r="AC57" s="53">
        <v>0</v>
      </c>
      <c r="AD57" s="53">
        <v>0</v>
      </c>
      <c r="AE57" s="50"/>
      <c r="AF57" s="53">
        <v>10</v>
      </c>
      <c r="AG57" s="53">
        <v>31000</v>
      </c>
      <c r="AH57" s="53">
        <v>0</v>
      </c>
      <c r="AI57" s="53">
        <v>0</v>
      </c>
      <c r="AJ57" s="50"/>
      <c r="AK57" s="50"/>
      <c r="AL57" s="50"/>
    </row>
    <row r="58" spans="1:38" ht="15" customHeight="1" x14ac:dyDescent="0.2">
      <c r="A58" s="18" t="s">
        <v>30</v>
      </c>
      <c r="B58" s="82">
        <f t="shared" si="20"/>
        <v>31</v>
      </c>
      <c r="C58" s="82">
        <f t="shared" si="21"/>
        <v>227150</v>
      </c>
      <c r="D58" s="83">
        <f t="shared" si="22"/>
        <v>0</v>
      </c>
      <c r="E58" s="84">
        <f t="shared" si="23"/>
        <v>3</v>
      </c>
      <c r="G58" s="53">
        <v>13</v>
      </c>
      <c r="H58" s="53">
        <v>56350</v>
      </c>
      <c r="I58" s="53">
        <v>0</v>
      </c>
      <c r="J58" s="53">
        <v>3</v>
      </c>
      <c r="K58" s="50"/>
      <c r="L58" s="53">
        <v>5</v>
      </c>
      <c r="M58" s="53">
        <v>50000</v>
      </c>
      <c r="N58" s="53">
        <v>0</v>
      </c>
      <c r="O58" s="53">
        <v>0</v>
      </c>
      <c r="P58" s="50"/>
      <c r="Q58" s="53">
        <v>9</v>
      </c>
      <c r="R58" s="53">
        <v>47800</v>
      </c>
      <c r="S58" s="53">
        <v>0</v>
      </c>
      <c r="T58" s="53">
        <v>0</v>
      </c>
      <c r="U58" s="50"/>
      <c r="V58" s="53"/>
      <c r="W58" s="53"/>
      <c r="X58" s="53"/>
      <c r="Y58" s="53"/>
      <c r="Z58" s="50"/>
      <c r="AA58" s="53">
        <v>1</v>
      </c>
      <c r="AB58" s="53">
        <v>30000</v>
      </c>
      <c r="AC58" s="53">
        <v>0</v>
      </c>
      <c r="AD58" s="53">
        <v>0</v>
      </c>
      <c r="AE58" s="50"/>
      <c r="AF58" s="53">
        <v>3</v>
      </c>
      <c r="AG58" s="53">
        <v>43000</v>
      </c>
      <c r="AH58" s="53">
        <v>0</v>
      </c>
      <c r="AI58" s="53">
        <v>0</v>
      </c>
      <c r="AJ58" s="50"/>
      <c r="AK58" s="50"/>
      <c r="AL58" s="50"/>
    </row>
    <row r="59" spans="1:38" ht="15" customHeight="1" x14ac:dyDescent="0.2">
      <c r="A59" s="18" t="s">
        <v>39</v>
      </c>
      <c r="B59" s="82">
        <f t="shared" si="20"/>
        <v>3</v>
      </c>
      <c r="C59" s="82">
        <f t="shared" si="21"/>
        <v>39300</v>
      </c>
      <c r="D59" s="83">
        <f t="shared" si="22"/>
        <v>0</v>
      </c>
      <c r="E59" s="84">
        <f t="shared" si="23"/>
        <v>0</v>
      </c>
      <c r="G59" s="53">
        <v>0</v>
      </c>
      <c r="H59" s="53">
        <v>0</v>
      </c>
      <c r="I59" s="53">
        <v>0</v>
      </c>
      <c r="J59" s="53">
        <v>0</v>
      </c>
      <c r="K59" s="50"/>
      <c r="L59" s="53">
        <v>2</v>
      </c>
      <c r="M59" s="53">
        <v>38800</v>
      </c>
      <c r="N59" s="53">
        <v>0</v>
      </c>
      <c r="O59" s="53">
        <v>0</v>
      </c>
      <c r="P59" s="50"/>
      <c r="Q59" s="53"/>
      <c r="R59" s="53"/>
      <c r="S59" s="53"/>
      <c r="T59" s="53"/>
      <c r="U59" s="50"/>
      <c r="V59" s="53">
        <v>1</v>
      </c>
      <c r="W59" s="53">
        <v>500</v>
      </c>
      <c r="X59" s="53">
        <v>0</v>
      </c>
      <c r="Y59" s="53">
        <v>0</v>
      </c>
      <c r="Z59" s="50"/>
      <c r="AA59" s="53"/>
      <c r="AB59" s="53"/>
      <c r="AC59" s="53"/>
      <c r="AD59" s="53"/>
      <c r="AE59" s="50"/>
      <c r="AF59" s="53">
        <v>0</v>
      </c>
      <c r="AG59" s="53">
        <v>0</v>
      </c>
      <c r="AH59" s="53">
        <v>0</v>
      </c>
      <c r="AI59" s="53">
        <v>0</v>
      </c>
      <c r="AJ59" s="50"/>
      <c r="AK59" s="50"/>
      <c r="AL59" s="50"/>
    </row>
    <row r="60" spans="1:38" ht="15" customHeight="1" x14ac:dyDescent="0.2">
      <c r="A60" s="18" t="s">
        <v>85</v>
      </c>
      <c r="B60" s="82">
        <f t="shared" si="20"/>
        <v>24</v>
      </c>
      <c r="C60" s="82">
        <f t="shared" si="21"/>
        <v>49650</v>
      </c>
      <c r="D60" s="83">
        <f t="shared" si="22"/>
        <v>0</v>
      </c>
      <c r="E60" s="84">
        <f t="shared" si="23"/>
        <v>0</v>
      </c>
      <c r="G60" s="53">
        <v>6</v>
      </c>
      <c r="H60" s="53">
        <v>6200</v>
      </c>
      <c r="I60" s="53">
        <v>0</v>
      </c>
      <c r="J60" s="53">
        <v>0</v>
      </c>
      <c r="K60" s="50"/>
      <c r="L60" s="53">
        <v>1</v>
      </c>
      <c r="M60" s="53">
        <v>0</v>
      </c>
      <c r="N60" s="53">
        <v>0</v>
      </c>
      <c r="O60" s="53">
        <v>0</v>
      </c>
      <c r="P60" s="50"/>
      <c r="Q60" s="53">
        <v>3</v>
      </c>
      <c r="R60" s="53">
        <v>6500</v>
      </c>
      <c r="S60" s="53">
        <v>0</v>
      </c>
      <c r="T60" s="53">
        <v>0</v>
      </c>
      <c r="U60" s="50"/>
      <c r="V60" s="53">
        <v>6</v>
      </c>
      <c r="W60" s="53">
        <v>14100</v>
      </c>
      <c r="X60" s="53">
        <v>0</v>
      </c>
      <c r="Y60" s="53">
        <v>0</v>
      </c>
      <c r="Z60" s="50"/>
      <c r="AA60" s="53">
        <v>1</v>
      </c>
      <c r="AB60" s="53">
        <v>1850</v>
      </c>
      <c r="AC60" s="53">
        <v>0</v>
      </c>
      <c r="AD60" s="53">
        <v>0</v>
      </c>
      <c r="AE60" s="50"/>
      <c r="AF60" s="53">
        <v>7</v>
      </c>
      <c r="AG60" s="53">
        <v>21000</v>
      </c>
      <c r="AH60" s="53">
        <v>0</v>
      </c>
      <c r="AI60" s="53">
        <v>0</v>
      </c>
      <c r="AJ60" s="50"/>
      <c r="AK60" s="50"/>
      <c r="AL60" s="50"/>
    </row>
    <row r="61" spans="1:38" ht="15" customHeight="1" x14ac:dyDescent="0.2">
      <c r="A61" s="24" t="s">
        <v>23</v>
      </c>
      <c r="B61" s="94">
        <f>SUM(B49:B60)</f>
        <v>158</v>
      </c>
      <c r="C61" s="94">
        <f t="shared" ref="C61:E61" si="24">SUM(C49:C60)</f>
        <v>677660</v>
      </c>
      <c r="D61" s="95">
        <f t="shared" si="24"/>
        <v>0</v>
      </c>
      <c r="E61" s="96">
        <f t="shared" si="24"/>
        <v>7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8.95" customHeight="1" x14ac:dyDescent="0.2">
      <c r="A62" s="109" t="s">
        <v>7</v>
      </c>
      <c r="B62" s="107"/>
      <c r="C62" s="107"/>
      <c r="D62" s="107"/>
      <c r="E62" s="108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 customHeight="1" x14ac:dyDescent="0.2">
      <c r="A63" s="40" t="s">
        <v>86</v>
      </c>
      <c r="B63" s="79">
        <f>G63+L63+Q63+V63+AA63+AF63</f>
        <v>6</v>
      </c>
      <c r="C63" s="79">
        <f>H63+M63+R63+W63+AB63+AG63</f>
        <v>2170</v>
      </c>
      <c r="D63" s="80">
        <f>I63+N63+S63+X63+AC63+AH63</f>
        <v>0</v>
      </c>
      <c r="E63" s="81">
        <f>J63+O63+T63+Y63+AD63+AI63</f>
        <v>0</v>
      </c>
      <c r="G63" s="53">
        <v>1</v>
      </c>
      <c r="H63" s="53">
        <v>10</v>
      </c>
      <c r="I63" s="53">
        <v>0</v>
      </c>
      <c r="J63" s="53">
        <v>0</v>
      </c>
      <c r="K63" s="50"/>
      <c r="L63" s="53">
        <v>1</v>
      </c>
      <c r="M63" s="53">
        <v>10</v>
      </c>
      <c r="N63" s="53">
        <v>0</v>
      </c>
      <c r="O63" s="53">
        <v>0</v>
      </c>
      <c r="P63" s="50"/>
      <c r="Q63" s="53">
        <v>1</v>
      </c>
      <c r="R63" s="53">
        <v>100</v>
      </c>
      <c r="S63" s="53">
        <v>0</v>
      </c>
      <c r="T63" s="53">
        <v>0</v>
      </c>
      <c r="U63" s="50"/>
      <c r="V63" s="53"/>
      <c r="W63" s="53"/>
      <c r="X63" s="53"/>
      <c r="Y63" s="53"/>
      <c r="Z63" s="50"/>
      <c r="AA63" s="53">
        <v>3</v>
      </c>
      <c r="AB63" s="53">
        <v>2050</v>
      </c>
      <c r="AC63" s="53">
        <v>0</v>
      </c>
      <c r="AD63" s="53">
        <v>0</v>
      </c>
      <c r="AE63" s="50"/>
      <c r="AF63" s="53"/>
      <c r="AG63" s="53"/>
      <c r="AH63" s="53"/>
      <c r="AI63" s="53"/>
      <c r="AJ63" s="50"/>
      <c r="AK63" s="50"/>
      <c r="AL63" s="50"/>
    </row>
    <row r="64" spans="1:38" ht="15" customHeight="1" x14ac:dyDescent="0.2">
      <c r="A64" s="40" t="s">
        <v>87</v>
      </c>
      <c r="B64" s="82">
        <f t="shared" ref="B64:B69" si="25">G64+L64+Q64+V64+AA64+AF64</f>
        <v>0</v>
      </c>
      <c r="C64" s="82">
        <f t="shared" ref="C64:C69" si="26">H64+M64+R64+W64+AB64+AG64</f>
        <v>0</v>
      </c>
      <c r="D64" s="83">
        <f t="shared" ref="D64:D69" si="27">I64+N64+S64+X64+AC64+AH64</f>
        <v>0</v>
      </c>
      <c r="E64" s="84">
        <f t="shared" ref="E64:E69" si="28">J64+O64+T64+Y64+AD64+AI64</f>
        <v>0</v>
      </c>
      <c r="G64" s="53">
        <v>0</v>
      </c>
      <c r="H64" s="53">
        <v>0</v>
      </c>
      <c r="I64" s="53">
        <v>0</v>
      </c>
      <c r="J64" s="53">
        <v>0</v>
      </c>
      <c r="K64" s="50"/>
      <c r="L64" s="53">
        <v>0</v>
      </c>
      <c r="M64" s="53">
        <v>0</v>
      </c>
      <c r="N64" s="53">
        <v>0</v>
      </c>
      <c r="O64" s="53">
        <v>0</v>
      </c>
      <c r="P64" s="50"/>
      <c r="Q64" s="53"/>
      <c r="R64" s="53"/>
      <c r="S64" s="53"/>
      <c r="T64" s="53"/>
      <c r="U64" s="50"/>
      <c r="V64" s="53"/>
      <c r="W64" s="53"/>
      <c r="X64" s="53"/>
      <c r="Y64" s="53"/>
      <c r="Z64" s="50"/>
      <c r="AA64" s="53"/>
      <c r="AB64" s="53"/>
      <c r="AC64" s="53"/>
      <c r="AD64" s="53"/>
      <c r="AE64" s="50"/>
      <c r="AF64" s="53"/>
      <c r="AG64" s="53"/>
      <c r="AH64" s="53"/>
      <c r="AI64" s="53"/>
      <c r="AJ64" s="50"/>
      <c r="AK64" s="50"/>
      <c r="AL64" s="50"/>
    </row>
    <row r="65" spans="1:38" ht="15" customHeight="1" x14ac:dyDescent="0.2">
      <c r="A65" s="40" t="s">
        <v>88</v>
      </c>
      <c r="B65" s="82">
        <f t="shared" si="25"/>
        <v>0</v>
      </c>
      <c r="C65" s="82">
        <f t="shared" si="26"/>
        <v>0</v>
      </c>
      <c r="D65" s="83">
        <f t="shared" si="27"/>
        <v>0</v>
      </c>
      <c r="E65" s="84">
        <f t="shared" si="28"/>
        <v>0</v>
      </c>
      <c r="G65" s="53">
        <v>0</v>
      </c>
      <c r="H65" s="53">
        <v>0</v>
      </c>
      <c r="I65" s="53">
        <v>0</v>
      </c>
      <c r="J65" s="53">
        <v>0</v>
      </c>
      <c r="K65" s="50"/>
      <c r="L65" s="53">
        <v>0</v>
      </c>
      <c r="M65" s="53">
        <v>0</v>
      </c>
      <c r="N65" s="53">
        <v>0</v>
      </c>
      <c r="O65" s="53">
        <v>0</v>
      </c>
      <c r="P65" s="50"/>
      <c r="Q65" s="53"/>
      <c r="R65" s="53"/>
      <c r="S65" s="53"/>
      <c r="T65" s="53"/>
      <c r="U65" s="50"/>
      <c r="V65" s="53"/>
      <c r="W65" s="53"/>
      <c r="X65" s="53"/>
      <c r="Y65" s="53"/>
      <c r="Z65" s="50"/>
      <c r="AA65" s="53"/>
      <c r="AB65" s="53"/>
      <c r="AC65" s="53"/>
      <c r="AD65" s="53"/>
      <c r="AE65" s="50"/>
      <c r="AF65" s="53"/>
      <c r="AG65" s="53"/>
      <c r="AH65" s="53"/>
      <c r="AI65" s="53"/>
      <c r="AJ65" s="50"/>
      <c r="AK65" s="50"/>
      <c r="AL65" s="50"/>
    </row>
    <row r="66" spans="1:38" ht="15" customHeight="1" x14ac:dyDescent="0.2">
      <c r="A66" s="40" t="s">
        <v>89</v>
      </c>
      <c r="B66" s="82">
        <f t="shared" si="25"/>
        <v>0</v>
      </c>
      <c r="C66" s="82">
        <f t="shared" si="26"/>
        <v>0</v>
      </c>
      <c r="D66" s="83">
        <f t="shared" si="27"/>
        <v>0</v>
      </c>
      <c r="E66" s="84">
        <f t="shared" si="28"/>
        <v>0</v>
      </c>
      <c r="G66" s="53">
        <v>0</v>
      </c>
      <c r="H66" s="53">
        <v>0</v>
      </c>
      <c r="I66" s="53">
        <v>0</v>
      </c>
      <c r="J66" s="53">
        <v>0</v>
      </c>
      <c r="K66" s="50"/>
      <c r="L66" s="53">
        <v>0</v>
      </c>
      <c r="M66" s="53">
        <v>0</v>
      </c>
      <c r="N66" s="53">
        <v>0</v>
      </c>
      <c r="O66" s="53">
        <v>0</v>
      </c>
      <c r="P66" s="50"/>
      <c r="Q66" s="53"/>
      <c r="R66" s="53"/>
      <c r="S66" s="53"/>
      <c r="T66" s="53"/>
      <c r="U66" s="50"/>
      <c r="V66" s="53"/>
      <c r="W66" s="53"/>
      <c r="X66" s="53"/>
      <c r="Y66" s="53"/>
      <c r="Z66" s="50"/>
      <c r="AA66" s="53"/>
      <c r="AB66" s="53"/>
      <c r="AC66" s="53"/>
      <c r="AD66" s="53"/>
      <c r="AE66" s="50"/>
      <c r="AF66" s="53"/>
      <c r="AG66" s="53"/>
      <c r="AH66" s="53"/>
      <c r="AI66" s="53"/>
      <c r="AJ66" s="50"/>
      <c r="AK66" s="50"/>
      <c r="AL66" s="50"/>
    </row>
    <row r="67" spans="1:38" ht="15" customHeight="1" x14ac:dyDescent="0.2">
      <c r="A67" s="40" t="s">
        <v>90</v>
      </c>
      <c r="B67" s="82">
        <f t="shared" si="25"/>
        <v>1</v>
      </c>
      <c r="C67" s="82">
        <f t="shared" si="26"/>
        <v>50</v>
      </c>
      <c r="D67" s="83">
        <f t="shared" si="27"/>
        <v>0</v>
      </c>
      <c r="E67" s="84">
        <f t="shared" si="28"/>
        <v>0</v>
      </c>
      <c r="G67" s="53">
        <v>0</v>
      </c>
      <c r="H67" s="53">
        <v>0</v>
      </c>
      <c r="I67" s="53">
        <v>0</v>
      </c>
      <c r="J67" s="53">
        <v>0</v>
      </c>
      <c r="K67" s="50"/>
      <c r="L67" s="53">
        <v>0</v>
      </c>
      <c r="M67" s="53">
        <v>0</v>
      </c>
      <c r="N67" s="53">
        <v>0</v>
      </c>
      <c r="O67" s="53">
        <v>0</v>
      </c>
      <c r="P67" s="50"/>
      <c r="Q67" s="53">
        <v>1</v>
      </c>
      <c r="R67" s="53">
        <v>50</v>
      </c>
      <c r="S67" s="53">
        <v>0</v>
      </c>
      <c r="T67" s="53">
        <v>0</v>
      </c>
      <c r="U67" s="50"/>
      <c r="V67" s="53"/>
      <c r="W67" s="53"/>
      <c r="X67" s="53"/>
      <c r="Y67" s="53"/>
      <c r="Z67" s="50"/>
      <c r="AA67" s="53"/>
      <c r="AB67" s="53"/>
      <c r="AC67" s="53"/>
      <c r="AD67" s="53"/>
      <c r="AE67" s="50"/>
      <c r="AF67" s="53"/>
      <c r="AG67" s="53"/>
      <c r="AH67" s="53"/>
      <c r="AI67" s="53"/>
      <c r="AJ67" s="50"/>
      <c r="AK67" s="50"/>
      <c r="AL67" s="50"/>
    </row>
    <row r="68" spans="1:38" ht="15" customHeight="1" x14ac:dyDescent="0.2">
      <c r="A68" s="40" t="s">
        <v>91</v>
      </c>
      <c r="B68" s="82">
        <f t="shared" si="25"/>
        <v>1</v>
      </c>
      <c r="C68" s="82">
        <f t="shared" si="26"/>
        <v>0</v>
      </c>
      <c r="D68" s="83">
        <f t="shared" si="27"/>
        <v>0</v>
      </c>
      <c r="E68" s="84">
        <f t="shared" si="28"/>
        <v>0</v>
      </c>
      <c r="G68" s="53">
        <v>0</v>
      </c>
      <c r="H68" s="53">
        <v>0</v>
      </c>
      <c r="I68" s="53">
        <v>0</v>
      </c>
      <c r="J68" s="53">
        <v>0</v>
      </c>
      <c r="K68" s="50"/>
      <c r="L68" s="53">
        <v>1</v>
      </c>
      <c r="M68" s="53">
        <v>0</v>
      </c>
      <c r="N68" s="53">
        <v>0</v>
      </c>
      <c r="O68" s="53">
        <v>0</v>
      </c>
      <c r="P68" s="50"/>
      <c r="Q68" s="53"/>
      <c r="R68" s="53"/>
      <c r="S68" s="53"/>
      <c r="T68" s="53"/>
      <c r="U68" s="50"/>
      <c r="V68" s="53"/>
      <c r="W68" s="53"/>
      <c r="X68" s="53"/>
      <c r="Y68" s="53"/>
      <c r="Z68" s="50"/>
      <c r="AA68" s="53"/>
      <c r="AB68" s="53"/>
      <c r="AC68" s="53"/>
      <c r="AD68" s="53"/>
      <c r="AE68" s="50"/>
      <c r="AF68" s="53"/>
      <c r="AG68" s="53"/>
      <c r="AH68" s="53"/>
      <c r="AI68" s="53"/>
      <c r="AJ68" s="50"/>
      <c r="AK68" s="50"/>
      <c r="AL68" s="50"/>
    </row>
    <row r="69" spans="1:38" ht="15" customHeight="1" x14ac:dyDescent="0.2">
      <c r="A69" s="40" t="s">
        <v>92</v>
      </c>
      <c r="B69" s="82">
        <f t="shared" si="25"/>
        <v>3</v>
      </c>
      <c r="C69" s="82">
        <f t="shared" si="26"/>
        <v>10</v>
      </c>
      <c r="D69" s="83">
        <f t="shared" si="27"/>
        <v>0</v>
      </c>
      <c r="E69" s="84">
        <f t="shared" si="28"/>
        <v>0</v>
      </c>
      <c r="G69" s="53">
        <v>0</v>
      </c>
      <c r="H69" s="53">
        <v>0</v>
      </c>
      <c r="I69" s="53">
        <v>0</v>
      </c>
      <c r="J69" s="53">
        <v>0</v>
      </c>
      <c r="K69" s="50"/>
      <c r="L69" s="53">
        <v>0</v>
      </c>
      <c r="M69" s="53">
        <v>0</v>
      </c>
      <c r="N69" s="53">
        <v>0</v>
      </c>
      <c r="O69" s="53">
        <v>0</v>
      </c>
      <c r="P69" s="50"/>
      <c r="Q69" s="53">
        <v>1</v>
      </c>
      <c r="R69" s="53">
        <v>10</v>
      </c>
      <c r="S69" s="53">
        <v>0</v>
      </c>
      <c r="T69" s="53">
        <v>0</v>
      </c>
      <c r="U69" s="50"/>
      <c r="V69" s="53"/>
      <c r="W69" s="53"/>
      <c r="X69" s="53"/>
      <c r="Y69" s="53"/>
      <c r="Z69" s="50"/>
      <c r="AA69" s="53">
        <v>2</v>
      </c>
      <c r="AB69" s="53">
        <v>0</v>
      </c>
      <c r="AC69" s="53">
        <v>0</v>
      </c>
      <c r="AD69" s="53">
        <v>0</v>
      </c>
      <c r="AE69" s="50"/>
      <c r="AF69" s="53"/>
      <c r="AG69" s="53"/>
      <c r="AH69" s="53"/>
      <c r="AI69" s="53"/>
      <c r="AJ69" s="50"/>
      <c r="AK69" s="50"/>
      <c r="AL69" s="50"/>
    </row>
    <row r="70" spans="1:38" ht="15" customHeight="1" x14ac:dyDescent="0.2">
      <c r="A70" s="25" t="s">
        <v>23</v>
      </c>
      <c r="B70" s="94">
        <f>SUM(B63:B69)</f>
        <v>11</v>
      </c>
      <c r="C70" s="94">
        <f t="shared" ref="C70:E70" si="29">SUM(C63:C69)</f>
        <v>2230</v>
      </c>
      <c r="D70" s="95">
        <f t="shared" si="29"/>
        <v>0</v>
      </c>
      <c r="E70" s="96">
        <f t="shared" si="29"/>
        <v>0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38" ht="15" customHeight="1" x14ac:dyDescent="0.2">
      <c r="A71" s="109" t="s">
        <v>14</v>
      </c>
      <c r="B71" s="107"/>
      <c r="C71" s="107"/>
      <c r="D71" s="107"/>
      <c r="E71" s="108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ht="15" customHeight="1" x14ac:dyDescent="0.2">
      <c r="A72" s="40" t="s">
        <v>93</v>
      </c>
      <c r="B72" s="79">
        <f>G72+L72+Q72+V72+AA72+AF72</f>
        <v>0</v>
      </c>
      <c r="C72" s="79">
        <f>H72+M72+R72+W72+AB72+AG72</f>
        <v>0</v>
      </c>
      <c r="D72" s="80">
        <f>I72+N72+S72+X72+AC72+AH72</f>
        <v>0</v>
      </c>
      <c r="E72" s="81">
        <f>J72+O72+T72+Y72+AD72+AI72</f>
        <v>0</v>
      </c>
      <c r="G72" s="53">
        <v>0</v>
      </c>
      <c r="H72" s="53">
        <v>0</v>
      </c>
      <c r="I72" s="53">
        <v>0</v>
      </c>
      <c r="J72" s="53">
        <v>0</v>
      </c>
      <c r="K72" s="50"/>
      <c r="L72" s="53">
        <v>0</v>
      </c>
      <c r="M72" s="53">
        <v>0</v>
      </c>
      <c r="N72" s="53">
        <v>0</v>
      </c>
      <c r="O72" s="53">
        <v>0</v>
      </c>
      <c r="P72" s="50"/>
      <c r="Q72" s="53"/>
      <c r="R72" s="53"/>
      <c r="S72" s="53"/>
      <c r="T72" s="53"/>
      <c r="U72" s="50"/>
      <c r="V72" s="53"/>
      <c r="W72" s="53"/>
      <c r="X72" s="53"/>
      <c r="Y72" s="53"/>
      <c r="Z72" s="50"/>
      <c r="AA72" s="53"/>
      <c r="AB72" s="53"/>
      <c r="AC72" s="53"/>
      <c r="AD72" s="53"/>
      <c r="AE72" s="50"/>
      <c r="AF72" s="53"/>
      <c r="AG72" s="53"/>
      <c r="AH72" s="53"/>
      <c r="AI72" s="53"/>
      <c r="AJ72" s="50"/>
      <c r="AK72" s="50"/>
      <c r="AL72" s="50"/>
    </row>
    <row r="73" spans="1:38" ht="15" customHeight="1" x14ac:dyDescent="0.2">
      <c r="A73" s="40" t="s">
        <v>94</v>
      </c>
      <c r="B73" s="82">
        <f t="shared" ref="B73:B77" si="30">G73+L73+Q73+V73+AA73+AF73</f>
        <v>0</v>
      </c>
      <c r="C73" s="82">
        <f t="shared" ref="C73:C77" si="31">H73+M73+R73+W73+AB73+AG73</f>
        <v>0</v>
      </c>
      <c r="D73" s="83">
        <f t="shared" ref="D73:D77" si="32">I73+N73+S73+X73+AC73+AH73</f>
        <v>0</v>
      </c>
      <c r="E73" s="84">
        <f t="shared" ref="E73:E77" si="33">J73+O73+T73+Y73+AD73+AI73</f>
        <v>0</v>
      </c>
      <c r="G73" s="53">
        <v>0</v>
      </c>
      <c r="H73" s="53">
        <v>0</v>
      </c>
      <c r="I73" s="53">
        <v>0</v>
      </c>
      <c r="J73" s="53">
        <v>0</v>
      </c>
      <c r="K73" s="50"/>
      <c r="L73" s="53">
        <v>0</v>
      </c>
      <c r="M73" s="53">
        <v>0</v>
      </c>
      <c r="N73" s="53">
        <v>0</v>
      </c>
      <c r="O73" s="53">
        <v>0</v>
      </c>
      <c r="P73" s="50"/>
      <c r="Q73" s="53"/>
      <c r="R73" s="53"/>
      <c r="S73" s="53"/>
      <c r="T73" s="53"/>
      <c r="U73" s="50"/>
      <c r="V73" s="53"/>
      <c r="W73" s="53"/>
      <c r="X73" s="53"/>
      <c r="Y73" s="53"/>
      <c r="Z73" s="50"/>
      <c r="AA73" s="53"/>
      <c r="AB73" s="53"/>
      <c r="AC73" s="53"/>
      <c r="AD73" s="53"/>
      <c r="AE73" s="50"/>
      <c r="AF73" s="53"/>
      <c r="AG73" s="53"/>
      <c r="AH73" s="53"/>
      <c r="AI73" s="53"/>
      <c r="AJ73" s="50"/>
      <c r="AK73" s="50"/>
      <c r="AL73" s="50"/>
    </row>
    <row r="74" spans="1:38" ht="15" customHeight="1" x14ac:dyDescent="0.2">
      <c r="A74" s="40" t="s">
        <v>95</v>
      </c>
      <c r="B74" s="82">
        <f t="shared" si="30"/>
        <v>0</v>
      </c>
      <c r="C74" s="82">
        <f t="shared" si="31"/>
        <v>0</v>
      </c>
      <c r="D74" s="83">
        <f t="shared" si="32"/>
        <v>0</v>
      </c>
      <c r="E74" s="84">
        <f t="shared" si="33"/>
        <v>0</v>
      </c>
      <c r="G74" s="53">
        <v>0</v>
      </c>
      <c r="H74" s="53">
        <v>0</v>
      </c>
      <c r="I74" s="53">
        <v>0</v>
      </c>
      <c r="J74" s="53">
        <v>0</v>
      </c>
      <c r="K74" s="50"/>
      <c r="L74" s="53">
        <v>0</v>
      </c>
      <c r="M74" s="53">
        <v>0</v>
      </c>
      <c r="N74" s="53">
        <v>0</v>
      </c>
      <c r="O74" s="53">
        <v>0</v>
      </c>
      <c r="P74" s="50"/>
      <c r="Q74" s="53"/>
      <c r="R74" s="53"/>
      <c r="S74" s="53"/>
      <c r="T74" s="53"/>
      <c r="U74" s="50"/>
      <c r="V74" s="53"/>
      <c r="W74" s="53"/>
      <c r="X74" s="53"/>
      <c r="Y74" s="53"/>
      <c r="Z74" s="50"/>
      <c r="AA74" s="53"/>
      <c r="AB74" s="53"/>
      <c r="AC74" s="53"/>
      <c r="AD74" s="53"/>
      <c r="AE74" s="50"/>
      <c r="AF74" s="53"/>
      <c r="AG74" s="53"/>
      <c r="AH74" s="53"/>
      <c r="AI74" s="53"/>
      <c r="AJ74" s="50"/>
      <c r="AK74" s="50"/>
      <c r="AL74" s="50"/>
    </row>
    <row r="75" spans="1:38" ht="15" customHeight="1" x14ac:dyDescent="0.2">
      <c r="A75" s="40" t="s">
        <v>96</v>
      </c>
      <c r="B75" s="82">
        <f t="shared" si="30"/>
        <v>0</v>
      </c>
      <c r="C75" s="82">
        <f t="shared" si="31"/>
        <v>0</v>
      </c>
      <c r="D75" s="83">
        <f t="shared" si="32"/>
        <v>0</v>
      </c>
      <c r="E75" s="84">
        <f t="shared" si="33"/>
        <v>0</v>
      </c>
      <c r="G75" s="53">
        <v>0</v>
      </c>
      <c r="H75" s="53">
        <v>0</v>
      </c>
      <c r="I75" s="53">
        <v>0</v>
      </c>
      <c r="J75" s="53">
        <v>0</v>
      </c>
      <c r="K75" s="50"/>
      <c r="L75" s="53">
        <v>0</v>
      </c>
      <c r="M75" s="53">
        <v>0</v>
      </c>
      <c r="N75" s="53">
        <v>0</v>
      </c>
      <c r="O75" s="53">
        <v>0</v>
      </c>
      <c r="P75" s="50"/>
      <c r="Q75" s="53"/>
      <c r="R75" s="53"/>
      <c r="S75" s="53"/>
      <c r="T75" s="53"/>
      <c r="U75" s="50"/>
      <c r="V75" s="53"/>
      <c r="W75" s="53"/>
      <c r="X75" s="53"/>
      <c r="Y75" s="53"/>
      <c r="Z75" s="50"/>
      <c r="AA75" s="53"/>
      <c r="AB75" s="53"/>
      <c r="AC75" s="53"/>
      <c r="AD75" s="53"/>
      <c r="AE75" s="50"/>
      <c r="AF75" s="53"/>
      <c r="AG75" s="53"/>
      <c r="AH75" s="53"/>
      <c r="AI75" s="53"/>
      <c r="AJ75" s="50"/>
      <c r="AK75" s="50"/>
      <c r="AL75" s="50"/>
    </row>
    <row r="76" spans="1:38" ht="15" customHeight="1" x14ac:dyDescent="0.2">
      <c r="A76" s="40" t="s">
        <v>97</v>
      </c>
      <c r="B76" s="82">
        <f t="shared" si="30"/>
        <v>0</v>
      </c>
      <c r="C76" s="82">
        <f t="shared" si="31"/>
        <v>0</v>
      </c>
      <c r="D76" s="83">
        <f t="shared" si="32"/>
        <v>0</v>
      </c>
      <c r="E76" s="84">
        <f t="shared" si="33"/>
        <v>0</v>
      </c>
      <c r="G76" s="53">
        <v>0</v>
      </c>
      <c r="H76" s="53">
        <v>0</v>
      </c>
      <c r="I76" s="53">
        <v>0</v>
      </c>
      <c r="J76" s="53">
        <v>0</v>
      </c>
      <c r="K76" s="50"/>
      <c r="L76" s="53">
        <v>0</v>
      </c>
      <c r="M76" s="53">
        <v>0</v>
      </c>
      <c r="N76" s="53">
        <v>0</v>
      </c>
      <c r="O76" s="53">
        <v>0</v>
      </c>
      <c r="P76" s="50"/>
      <c r="Q76" s="53"/>
      <c r="R76" s="53"/>
      <c r="S76" s="53"/>
      <c r="T76" s="53"/>
      <c r="U76" s="50"/>
      <c r="V76" s="53"/>
      <c r="W76" s="53"/>
      <c r="X76" s="53"/>
      <c r="Y76" s="53"/>
      <c r="Z76" s="50"/>
      <c r="AA76" s="53"/>
      <c r="AB76" s="53"/>
      <c r="AC76" s="53"/>
      <c r="AD76" s="53"/>
      <c r="AE76" s="50"/>
      <c r="AF76" s="53"/>
      <c r="AG76" s="53"/>
      <c r="AH76" s="53"/>
      <c r="AI76" s="53"/>
      <c r="AJ76" s="50"/>
      <c r="AK76" s="50"/>
      <c r="AL76" s="50"/>
    </row>
    <row r="77" spans="1:38" ht="15" customHeight="1" x14ac:dyDescent="0.2">
      <c r="A77" s="40" t="s">
        <v>98</v>
      </c>
      <c r="B77" s="82">
        <f t="shared" si="30"/>
        <v>0</v>
      </c>
      <c r="C77" s="82">
        <f t="shared" si="31"/>
        <v>0</v>
      </c>
      <c r="D77" s="83">
        <f t="shared" si="32"/>
        <v>0</v>
      </c>
      <c r="E77" s="84">
        <f t="shared" si="33"/>
        <v>0</v>
      </c>
      <c r="G77" s="53">
        <v>0</v>
      </c>
      <c r="H77" s="53">
        <v>0</v>
      </c>
      <c r="I77" s="53">
        <v>0</v>
      </c>
      <c r="J77" s="53">
        <v>0</v>
      </c>
      <c r="K77" s="50"/>
      <c r="L77" s="53">
        <v>0</v>
      </c>
      <c r="M77" s="53">
        <v>0</v>
      </c>
      <c r="N77" s="53">
        <v>0</v>
      </c>
      <c r="O77" s="53">
        <v>0</v>
      </c>
      <c r="P77" s="50"/>
      <c r="Q77" s="53"/>
      <c r="R77" s="53"/>
      <c r="S77" s="53"/>
      <c r="T77" s="53"/>
      <c r="U77" s="50"/>
      <c r="V77" s="53"/>
      <c r="W77" s="53"/>
      <c r="X77" s="53"/>
      <c r="Y77" s="53"/>
      <c r="Z77" s="50"/>
      <c r="AA77" s="53"/>
      <c r="AB77" s="53"/>
      <c r="AC77" s="53"/>
      <c r="AD77" s="53"/>
      <c r="AE77" s="50"/>
      <c r="AF77" s="53"/>
      <c r="AG77" s="53"/>
      <c r="AH77" s="53"/>
      <c r="AI77" s="53"/>
      <c r="AJ77" s="50"/>
      <c r="AK77" s="50"/>
      <c r="AL77" s="50"/>
    </row>
    <row r="78" spans="1:38" ht="15" customHeight="1" x14ac:dyDescent="0.2">
      <c r="A78" s="41" t="s">
        <v>99</v>
      </c>
      <c r="B78" s="97">
        <f>SUM(B72:B77)</f>
        <v>0</v>
      </c>
      <c r="C78" s="97">
        <f t="shared" ref="C78:E78" si="34">SUM(C72:C77)</f>
        <v>0</v>
      </c>
      <c r="D78" s="99">
        <f t="shared" si="34"/>
        <v>0</v>
      </c>
      <c r="E78" s="98">
        <f t="shared" si="34"/>
        <v>0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ht="18.95" customHeight="1" x14ac:dyDescent="0.2">
      <c r="A79" s="110" t="s">
        <v>8</v>
      </c>
      <c r="B79" s="107"/>
      <c r="C79" s="107"/>
      <c r="D79" s="107"/>
      <c r="E79" s="108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ht="15" customHeight="1" x14ac:dyDescent="0.2">
      <c r="A80" s="93" t="s">
        <v>100</v>
      </c>
      <c r="B80" s="79">
        <f>G80+L80+Q80+V80+AA80+AF80</f>
        <v>0</v>
      </c>
      <c r="C80" s="80">
        <f>H80+M80+R80+W80+AB80+AG80</f>
        <v>0</v>
      </c>
      <c r="D80" s="81">
        <f>I80+N80+S80+X80+AC80+AH80</f>
        <v>0</v>
      </c>
      <c r="E80" s="81">
        <f>J80+O80+T80+Y80+AD80+AI80</f>
        <v>0</v>
      </c>
      <c r="G80" s="53">
        <v>0</v>
      </c>
      <c r="H80" s="53">
        <v>0</v>
      </c>
      <c r="I80" s="53">
        <v>0</v>
      </c>
      <c r="J80" s="53">
        <v>0</v>
      </c>
      <c r="K80" s="50"/>
      <c r="L80" s="53">
        <v>0</v>
      </c>
      <c r="M80" s="53">
        <v>0</v>
      </c>
      <c r="N80" s="53">
        <v>0</v>
      </c>
      <c r="O80" s="53">
        <v>0</v>
      </c>
      <c r="P80" s="50"/>
      <c r="Q80" s="53"/>
      <c r="R80" s="53"/>
      <c r="S80" s="53"/>
      <c r="T80" s="53"/>
      <c r="U80" s="50"/>
      <c r="V80" s="53"/>
      <c r="W80" s="53"/>
      <c r="X80" s="53"/>
      <c r="Y80" s="53"/>
      <c r="Z80" s="50"/>
      <c r="AA80" s="53"/>
      <c r="AB80" s="53"/>
      <c r="AC80" s="53"/>
      <c r="AD80" s="53"/>
      <c r="AE80" s="50"/>
      <c r="AF80" s="53">
        <v>0</v>
      </c>
      <c r="AG80" s="53">
        <v>0</v>
      </c>
      <c r="AH80" s="53">
        <v>0</v>
      </c>
      <c r="AI80" s="53">
        <v>0</v>
      </c>
      <c r="AJ80" s="50"/>
      <c r="AK80" s="50"/>
      <c r="AL80" s="50"/>
    </row>
    <row r="81" spans="1:38" ht="15" customHeight="1" x14ac:dyDescent="0.2">
      <c r="A81" s="23" t="s">
        <v>101</v>
      </c>
      <c r="B81" s="82">
        <f t="shared" ref="B81:B87" si="35">G81+L81+Q81+V81+AA81+AF81</f>
        <v>1</v>
      </c>
      <c r="C81" s="83">
        <f t="shared" ref="C81:C87" si="36">H81+M81+R81+W81+AB81+AG81</f>
        <v>5000</v>
      </c>
      <c r="D81" s="84">
        <f t="shared" ref="D81:D87" si="37">I81+N81+S81+X81+AC81+AH81</f>
        <v>0</v>
      </c>
      <c r="E81" s="84">
        <f t="shared" ref="E81:E87" si="38">J81+O81+T81+Y81+AD81+AI81</f>
        <v>0</v>
      </c>
      <c r="G81" s="53">
        <v>0</v>
      </c>
      <c r="H81" s="53">
        <v>0</v>
      </c>
      <c r="I81" s="53">
        <v>0</v>
      </c>
      <c r="J81" s="53">
        <v>0</v>
      </c>
      <c r="K81" s="50"/>
      <c r="L81" s="53">
        <v>1</v>
      </c>
      <c r="M81" s="53">
        <v>5000</v>
      </c>
      <c r="N81" s="53">
        <v>0</v>
      </c>
      <c r="O81" s="53">
        <v>0</v>
      </c>
      <c r="P81" s="50"/>
      <c r="Q81" s="53"/>
      <c r="R81" s="53"/>
      <c r="S81" s="53"/>
      <c r="T81" s="53"/>
      <c r="U81" s="50"/>
      <c r="V81" s="53"/>
      <c r="W81" s="53"/>
      <c r="X81" s="53"/>
      <c r="Y81" s="53"/>
      <c r="Z81" s="50"/>
      <c r="AA81" s="53"/>
      <c r="AB81" s="53"/>
      <c r="AC81" s="53"/>
      <c r="AD81" s="53"/>
      <c r="AE81" s="50"/>
      <c r="AF81" s="53">
        <v>0</v>
      </c>
      <c r="AG81" s="53">
        <v>0</v>
      </c>
      <c r="AH81" s="53">
        <v>0</v>
      </c>
      <c r="AI81" s="53">
        <v>0</v>
      </c>
      <c r="AJ81" s="50"/>
      <c r="AK81" s="50"/>
      <c r="AL81" s="50"/>
    </row>
    <row r="82" spans="1:38" ht="15" customHeight="1" x14ac:dyDescent="0.2">
      <c r="A82" s="23" t="s">
        <v>43</v>
      </c>
      <c r="B82" s="82">
        <f t="shared" si="35"/>
        <v>4</v>
      </c>
      <c r="C82" s="83">
        <f t="shared" si="36"/>
        <v>14100</v>
      </c>
      <c r="D82" s="84">
        <f t="shared" si="37"/>
        <v>1</v>
      </c>
      <c r="E82" s="84">
        <f t="shared" si="38"/>
        <v>1</v>
      </c>
      <c r="G82" s="53">
        <v>1</v>
      </c>
      <c r="H82" s="53">
        <v>1000</v>
      </c>
      <c r="I82" s="53">
        <v>0</v>
      </c>
      <c r="J82" s="53">
        <v>0</v>
      </c>
      <c r="K82" s="50"/>
      <c r="L82" s="53">
        <v>0</v>
      </c>
      <c r="M82" s="53">
        <v>0</v>
      </c>
      <c r="N82" s="53">
        <v>0</v>
      </c>
      <c r="O82" s="53">
        <v>0</v>
      </c>
      <c r="P82" s="50"/>
      <c r="Q82" s="53"/>
      <c r="R82" s="53"/>
      <c r="S82" s="53"/>
      <c r="T82" s="53"/>
      <c r="U82" s="50"/>
      <c r="V82" s="53">
        <v>2</v>
      </c>
      <c r="W82" s="53">
        <v>9100</v>
      </c>
      <c r="X82" s="53">
        <v>1</v>
      </c>
      <c r="Y82" s="53">
        <v>1</v>
      </c>
      <c r="Z82" s="50"/>
      <c r="AA82" s="53"/>
      <c r="AB82" s="53"/>
      <c r="AC82" s="53"/>
      <c r="AD82" s="53"/>
      <c r="AE82" s="50"/>
      <c r="AF82" s="53">
        <v>1</v>
      </c>
      <c r="AG82" s="53">
        <v>4000</v>
      </c>
      <c r="AH82" s="53">
        <v>0</v>
      </c>
      <c r="AI82" s="53">
        <v>0</v>
      </c>
      <c r="AJ82" s="50"/>
      <c r="AK82" s="50"/>
      <c r="AL82" s="50"/>
    </row>
    <row r="83" spans="1:38" ht="15" customHeight="1" x14ac:dyDescent="0.2">
      <c r="A83" s="23" t="s">
        <v>102</v>
      </c>
      <c r="B83" s="82">
        <f t="shared" si="35"/>
        <v>0</v>
      </c>
      <c r="C83" s="83">
        <f t="shared" si="36"/>
        <v>0</v>
      </c>
      <c r="D83" s="84">
        <f t="shared" si="37"/>
        <v>0</v>
      </c>
      <c r="E83" s="84">
        <f t="shared" si="38"/>
        <v>0</v>
      </c>
      <c r="G83" s="53">
        <v>0</v>
      </c>
      <c r="H83" s="53">
        <v>0</v>
      </c>
      <c r="I83" s="53">
        <v>0</v>
      </c>
      <c r="J83" s="53">
        <v>0</v>
      </c>
      <c r="K83" s="50"/>
      <c r="L83" s="53">
        <v>0</v>
      </c>
      <c r="M83" s="53">
        <v>0</v>
      </c>
      <c r="N83" s="53">
        <v>0</v>
      </c>
      <c r="O83" s="53">
        <v>0</v>
      </c>
      <c r="P83" s="50"/>
      <c r="Q83" s="53"/>
      <c r="R83" s="53"/>
      <c r="S83" s="53"/>
      <c r="T83" s="53"/>
      <c r="U83" s="50"/>
      <c r="V83" s="53"/>
      <c r="W83" s="53"/>
      <c r="X83" s="53"/>
      <c r="Y83" s="53"/>
      <c r="Z83" s="50"/>
      <c r="AA83" s="53"/>
      <c r="AB83" s="53"/>
      <c r="AC83" s="53"/>
      <c r="AD83" s="53"/>
      <c r="AE83" s="50"/>
      <c r="AF83" s="53">
        <v>0</v>
      </c>
      <c r="AG83" s="53">
        <v>0</v>
      </c>
      <c r="AH83" s="53">
        <v>0</v>
      </c>
      <c r="AI83" s="53">
        <v>0</v>
      </c>
      <c r="AJ83" s="50"/>
      <c r="AK83" s="50"/>
      <c r="AL83" s="50"/>
    </row>
    <row r="84" spans="1:38" ht="15" customHeight="1" x14ac:dyDescent="0.2">
      <c r="A84" s="23" t="s">
        <v>103</v>
      </c>
      <c r="B84" s="82">
        <f t="shared" si="35"/>
        <v>0</v>
      </c>
      <c r="C84" s="83">
        <f t="shared" si="36"/>
        <v>0</v>
      </c>
      <c r="D84" s="84">
        <f t="shared" si="37"/>
        <v>0</v>
      </c>
      <c r="E84" s="84">
        <f t="shared" si="38"/>
        <v>0</v>
      </c>
      <c r="G84" s="53">
        <v>0</v>
      </c>
      <c r="H84" s="53">
        <v>0</v>
      </c>
      <c r="I84" s="53">
        <v>0</v>
      </c>
      <c r="J84" s="53">
        <v>0</v>
      </c>
      <c r="K84" s="50"/>
      <c r="L84" s="53">
        <v>0</v>
      </c>
      <c r="M84" s="53">
        <v>0</v>
      </c>
      <c r="N84" s="53">
        <v>0</v>
      </c>
      <c r="O84" s="53">
        <v>0</v>
      </c>
      <c r="P84" s="50"/>
      <c r="Q84" s="53"/>
      <c r="R84" s="53"/>
      <c r="S84" s="53"/>
      <c r="T84" s="53"/>
      <c r="U84" s="50"/>
      <c r="V84" s="53"/>
      <c r="W84" s="53"/>
      <c r="X84" s="53"/>
      <c r="Y84" s="53"/>
      <c r="Z84" s="50"/>
      <c r="AA84" s="53"/>
      <c r="AB84" s="53"/>
      <c r="AC84" s="53"/>
      <c r="AD84" s="53"/>
      <c r="AE84" s="50"/>
      <c r="AF84" s="53">
        <v>0</v>
      </c>
      <c r="AG84" s="53">
        <v>0</v>
      </c>
      <c r="AH84" s="53">
        <v>0</v>
      </c>
      <c r="AI84" s="53">
        <v>0</v>
      </c>
      <c r="AJ84" s="50"/>
      <c r="AK84" s="50"/>
      <c r="AL84" s="50"/>
    </row>
    <row r="85" spans="1:38" ht="15" customHeight="1" x14ac:dyDescent="0.2">
      <c r="A85" s="23" t="s">
        <v>104</v>
      </c>
      <c r="B85" s="82">
        <f t="shared" si="35"/>
        <v>4</v>
      </c>
      <c r="C85" s="83">
        <f t="shared" si="36"/>
        <v>300</v>
      </c>
      <c r="D85" s="84">
        <f t="shared" si="37"/>
        <v>0</v>
      </c>
      <c r="E85" s="84">
        <f t="shared" si="38"/>
        <v>0</v>
      </c>
      <c r="G85" s="53">
        <v>2</v>
      </c>
      <c r="H85" s="53">
        <v>100</v>
      </c>
      <c r="I85" s="53">
        <v>0</v>
      </c>
      <c r="J85" s="53">
        <v>0</v>
      </c>
      <c r="K85" s="50"/>
      <c r="L85" s="53">
        <v>1</v>
      </c>
      <c r="M85" s="53">
        <v>100</v>
      </c>
      <c r="N85" s="53">
        <v>0</v>
      </c>
      <c r="O85" s="53">
        <v>0</v>
      </c>
      <c r="P85" s="50"/>
      <c r="Q85" s="53"/>
      <c r="R85" s="53"/>
      <c r="S85" s="53"/>
      <c r="T85" s="53"/>
      <c r="U85" s="50"/>
      <c r="V85" s="53"/>
      <c r="W85" s="53"/>
      <c r="X85" s="53"/>
      <c r="Y85" s="53"/>
      <c r="Z85" s="50"/>
      <c r="AA85" s="53">
        <v>1</v>
      </c>
      <c r="AB85" s="53">
        <v>100</v>
      </c>
      <c r="AC85" s="53">
        <v>0</v>
      </c>
      <c r="AD85" s="53">
        <v>0</v>
      </c>
      <c r="AE85" s="50"/>
      <c r="AF85" s="53">
        <v>0</v>
      </c>
      <c r="AG85" s="53">
        <v>0</v>
      </c>
      <c r="AH85" s="53">
        <v>0</v>
      </c>
      <c r="AI85" s="53">
        <v>0</v>
      </c>
      <c r="AJ85" s="50"/>
      <c r="AK85" s="50"/>
      <c r="AL85" s="50"/>
    </row>
    <row r="86" spans="1:38" ht="15" customHeight="1" x14ac:dyDescent="0.2">
      <c r="A86" s="23" t="s">
        <v>45</v>
      </c>
      <c r="B86" s="82">
        <f t="shared" si="35"/>
        <v>15</v>
      </c>
      <c r="C86" s="83">
        <f t="shared" si="36"/>
        <v>3720</v>
      </c>
      <c r="D86" s="84">
        <f t="shared" si="37"/>
        <v>0</v>
      </c>
      <c r="E86" s="84">
        <f t="shared" si="38"/>
        <v>0</v>
      </c>
      <c r="G86" s="53">
        <v>1</v>
      </c>
      <c r="H86" s="53">
        <v>0</v>
      </c>
      <c r="I86" s="53">
        <v>0</v>
      </c>
      <c r="J86" s="53">
        <v>0</v>
      </c>
      <c r="K86" s="50"/>
      <c r="L86" s="53">
        <v>0</v>
      </c>
      <c r="M86" s="53">
        <v>0</v>
      </c>
      <c r="N86" s="53">
        <v>0</v>
      </c>
      <c r="O86" s="53">
        <v>0</v>
      </c>
      <c r="P86" s="50"/>
      <c r="Q86" s="53">
        <v>7</v>
      </c>
      <c r="R86" s="53">
        <v>1350</v>
      </c>
      <c r="S86" s="53">
        <v>0</v>
      </c>
      <c r="T86" s="53">
        <v>0</v>
      </c>
      <c r="U86" s="50"/>
      <c r="V86" s="53"/>
      <c r="W86" s="53"/>
      <c r="X86" s="53"/>
      <c r="Y86" s="53"/>
      <c r="Z86" s="50"/>
      <c r="AA86" s="53"/>
      <c r="AB86" s="53"/>
      <c r="AC86" s="53"/>
      <c r="AD86" s="53"/>
      <c r="AE86" s="50"/>
      <c r="AF86" s="53">
        <v>7</v>
      </c>
      <c r="AG86" s="53">
        <v>2370</v>
      </c>
      <c r="AH86" s="53">
        <v>0</v>
      </c>
      <c r="AI86" s="53">
        <v>0</v>
      </c>
      <c r="AJ86" s="50"/>
      <c r="AK86" s="50"/>
      <c r="AL86" s="50"/>
    </row>
    <row r="87" spans="1:38" ht="15" customHeight="1" x14ac:dyDescent="0.2">
      <c r="A87" s="23" t="s">
        <v>105</v>
      </c>
      <c r="B87" s="82">
        <f t="shared" si="35"/>
        <v>7</v>
      </c>
      <c r="C87" s="83">
        <f t="shared" si="36"/>
        <v>2800</v>
      </c>
      <c r="D87" s="84">
        <f t="shared" si="37"/>
        <v>0</v>
      </c>
      <c r="E87" s="84">
        <f t="shared" si="38"/>
        <v>0</v>
      </c>
      <c r="G87" s="53">
        <v>3</v>
      </c>
      <c r="H87" s="53">
        <v>2550</v>
      </c>
      <c r="I87" s="53">
        <v>0</v>
      </c>
      <c r="J87" s="53">
        <v>0</v>
      </c>
      <c r="K87" s="50"/>
      <c r="L87" s="53">
        <v>0</v>
      </c>
      <c r="M87" s="53">
        <v>0</v>
      </c>
      <c r="N87" s="53">
        <v>0</v>
      </c>
      <c r="O87" s="53">
        <v>0</v>
      </c>
      <c r="P87" s="50"/>
      <c r="Q87" s="53"/>
      <c r="R87" s="53"/>
      <c r="S87" s="53"/>
      <c r="T87" s="53"/>
      <c r="U87" s="50"/>
      <c r="V87" s="53">
        <v>1</v>
      </c>
      <c r="W87" s="53">
        <v>200</v>
      </c>
      <c r="X87" s="53">
        <v>0</v>
      </c>
      <c r="Y87" s="53">
        <v>0</v>
      </c>
      <c r="Z87" s="50"/>
      <c r="AA87" s="53"/>
      <c r="AB87" s="53"/>
      <c r="AC87" s="53"/>
      <c r="AD87" s="53"/>
      <c r="AE87" s="50"/>
      <c r="AF87" s="53">
        <v>3</v>
      </c>
      <c r="AG87" s="53">
        <v>50</v>
      </c>
      <c r="AH87" s="53">
        <v>0</v>
      </c>
      <c r="AI87" s="53">
        <v>0</v>
      </c>
      <c r="AJ87" s="50"/>
      <c r="AK87" s="50"/>
      <c r="AL87" s="50"/>
    </row>
    <row r="88" spans="1:38" ht="15" customHeight="1" x14ac:dyDescent="0.2">
      <c r="A88" s="25" t="s">
        <v>23</v>
      </c>
      <c r="B88" s="94">
        <f>SUM(B80:B87)</f>
        <v>31</v>
      </c>
      <c r="C88" s="95">
        <f t="shared" ref="C88:E88" si="39">SUM(C80:C87)</f>
        <v>25920</v>
      </c>
      <c r="D88" s="96">
        <f t="shared" si="39"/>
        <v>1</v>
      </c>
      <c r="E88" s="96">
        <f t="shared" si="39"/>
        <v>1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1:38" ht="15" customHeight="1" x14ac:dyDescent="0.2">
      <c r="A89" s="101" t="s">
        <v>10</v>
      </c>
      <c r="B89" s="102">
        <f>G89+L89+Q89+V89+AA89+AF89</f>
        <v>181</v>
      </c>
      <c r="C89" s="102">
        <f>H89+M89+R89+W89+AB89+AG89</f>
        <v>408655</v>
      </c>
      <c r="D89" s="102">
        <f>I89+N89+S89+X89+AC89+AH89</f>
        <v>1</v>
      </c>
      <c r="E89" s="102">
        <f>J89+O89+T89+Y89+AD89+AI89</f>
        <v>2</v>
      </c>
      <c r="G89" s="86">
        <v>146</v>
      </c>
      <c r="H89" s="86">
        <v>184285</v>
      </c>
      <c r="I89" s="88">
        <v>1</v>
      </c>
      <c r="J89" s="89">
        <v>2</v>
      </c>
      <c r="K89" s="50"/>
      <c r="L89" s="90">
        <v>1</v>
      </c>
      <c r="M89" s="86">
        <v>1500</v>
      </c>
      <c r="N89" s="86">
        <v>0</v>
      </c>
      <c r="O89" s="89">
        <v>0</v>
      </c>
      <c r="P89" s="87"/>
      <c r="Q89" s="89">
        <v>1</v>
      </c>
      <c r="R89" s="91">
        <v>50000</v>
      </c>
      <c r="S89" s="89">
        <v>0</v>
      </c>
      <c r="T89" s="89">
        <v>0</v>
      </c>
      <c r="U89" s="50"/>
      <c r="V89" s="53">
        <v>9</v>
      </c>
      <c r="W89" s="53">
        <v>30000</v>
      </c>
      <c r="X89" s="53">
        <v>0</v>
      </c>
      <c r="Y89" s="53">
        <v>0</v>
      </c>
      <c r="Z89" s="50"/>
      <c r="AA89" s="53">
        <v>20</v>
      </c>
      <c r="AB89" s="53">
        <v>134770</v>
      </c>
      <c r="AC89" s="53">
        <v>0</v>
      </c>
      <c r="AD89" s="53">
        <v>0</v>
      </c>
      <c r="AE89" s="50"/>
      <c r="AF89" s="53">
        <v>4</v>
      </c>
      <c r="AG89" s="53">
        <v>8100</v>
      </c>
      <c r="AH89" s="53">
        <v>0</v>
      </c>
      <c r="AI89" s="53">
        <v>0</v>
      </c>
      <c r="AJ89" s="50"/>
      <c r="AK89" s="50"/>
      <c r="AL89" s="50"/>
    </row>
    <row r="90" spans="1:38" ht="15" customHeight="1" x14ac:dyDescent="0.2">
      <c r="A90" s="100" t="s">
        <v>99</v>
      </c>
      <c r="B90" s="85">
        <f>SUM(B8+B13+B35+B47+B61+B70+B78+B88+B89)</f>
        <v>1663</v>
      </c>
      <c r="C90" s="85">
        <f t="shared" ref="C90:E90" si="40">SUM(C8+C13+C35+C47+C61+C70+C78+C88+C89)</f>
        <v>4753775</v>
      </c>
      <c r="D90" s="85">
        <f t="shared" si="40"/>
        <v>18</v>
      </c>
      <c r="E90" s="85">
        <f t="shared" si="40"/>
        <v>28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1:38" ht="18.95" customHeight="1" x14ac:dyDescent="0.2">
      <c r="A91" s="3"/>
      <c r="B91" s="4"/>
      <c r="C91" s="4"/>
      <c r="D91" s="4"/>
      <c r="E91" s="4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1:38" ht="18.95" customHeight="1" x14ac:dyDescent="0.2">
      <c r="A92" s="3"/>
      <c r="B92" s="4"/>
      <c r="C92" s="3"/>
      <c r="D92" s="3"/>
      <c r="E92" s="3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1:38" ht="18.95" customHeight="1" x14ac:dyDescent="0.2">
      <c r="B93" s="3"/>
      <c r="C93" s="3"/>
      <c r="D93" s="3"/>
      <c r="E93" s="3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1:38" ht="18.95" customHeight="1" x14ac:dyDescent="0.2">
      <c r="A94" s="3"/>
      <c r="B94" s="3"/>
      <c r="C94" s="3"/>
      <c r="D94" s="3"/>
      <c r="E94" s="3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1:38" ht="18.95" customHeight="1" x14ac:dyDescent="0.2">
      <c r="A95" s="3"/>
      <c r="B95" s="3"/>
      <c r="C95" s="3"/>
      <c r="D95" s="3"/>
      <c r="E95" s="3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1:38" ht="18.95" customHeight="1" x14ac:dyDescent="0.2">
      <c r="A96" s="3"/>
      <c r="B96" s="3"/>
      <c r="C96" s="3"/>
      <c r="D96" s="3"/>
      <c r="E96" s="3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1:38" ht="18.95" customHeight="1" x14ac:dyDescent="0.2">
      <c r="A97" s="3"/>
      <c r="B97" s="3"/>
      <c r="C97" s="3"/>
      <c r="D97" s="3"/>
      <c r="E97" s="3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1:38" ht="18.95" customHeight="1" x14ac:dyDescent="0.2">
      <c r="A98" s="3"/>
      <c r="B98" s="3"/>
      <c r="C98" s="3"/>
      <c r="D98" s="3"/>
      <c r="E98" s="3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1:38" ht="18.95" customHeight="1" x14ac:dyDescent="0.2">
      <c r="A99" s="3"/>
      <c r="B99" s="3"/>
      <c r="C99" s="3"/>
      <c r="D99" s="3"/>
      <c r="E99" s="3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1:38" ht="18.95" customHeight="1" x14ac:dyDescent="0.2">
      <c r="A100" s="3"/>
      <c r="B100" s="3"/>
      <c r="C100" s="3"/>
      <c r="D100" s="3"/>
      <c r="E100" s="3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1:38" ht="18.95" customHeight="1" x14ac:dyDescent="0.2">
      <c r="A101" s="3"/>
      <c r="B101" s="3"/>
      <c r="C101" s="3"/>
      <c r="D101" s="3"/>
      <c r="E101" s="3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</row>
    <row r="102" spans="1:38" ht="18.95" customHeight="1" x14ac:dyDescent="0.2">
      <c r="A102" s="3"/>
      <c r="B102" s="3"/>
      <c r="C102" s="3"/>
      <c r="D102" s="3"/>
      <c r="E102" s="3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</row>
    <row r="103" spans="1:38" ht="18.95" customHeight="1" x14ac:dyDescent="0.2">
      <c r="A103" s="3"/>
      <c r="B103" s="3"/>
      <c r="C103" s="3"/>
      <c r="D103" s="3"/>
      <c r="E103" s="3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</row>
    <row r="104" spans="1:38" ht="18.95" customHeight="1" x14ac:dyDescent="0.2">
      <c r="A104" s="3"/>
      <c r="B104" s="3"/>
      <c r="C104" s="3"/>
      <c r="D104" s="3"/>
      <c r="E104" s="3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</row>
    <row r="105" spans="1:38" ht="18.95" customHeight="1" x14ac:dyDescent="0.2">
      <c r="A105" s="3"/>
      <c r="B105" s="3"/>
      <c r="C105" s="3"/>
      <c r="D105" s="3"/>
      <c r="E105" s="3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</row>
    <row r="106" spans="1:38" ht="18.95" customHeight="1" x14ac:dyDescent="0.2">
      <c r="A106" s="3"/>
      <c r="B106" s="3"/>
      <c r="C106" s="3"/>
      <c r="D106" s="3"/>
      <c r="E106" s="3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</row>
    <row r="107" spans="1:38" ht="18.95" customHeight="1" x14ac:dyDescent="0.2">
      <c r="A107" s="3"/>
      <c r="B107" s="3"/>
      <c r="C107" s="3"/>
      <c r="D107" s="3"/>
      <c r="E107" s="3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</row>
    <row r="108" spans="1:38" ht="18.95" customHeight="1" x14ac:dyDescent="0.2">
      <c r="A108" s="3"/>
      <c r="B108" s="3"/>
      <c r="C108" s="3"/>
      <c r="D108" s="3"/>
      <c r="E108" s="3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</row>
    <row r="109" spans="1:38" ht="18.95" customHeight="1" x14ac:dyDescent="0.2">
      <c r="A109" s="3"/>
      <c r="B109" s="3"/>
      <c r="C109" s="3"/>
      <c r="D109" s="3"/>
      <c r="E109" s="3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</row>
    <row r="110" spans="1:38" ht="18.95" customHeight="1" x14ac:dyDescent="0.2">
      <c r="A110" s="3"/>
      <c r="B110" s="3"/>
      <c r="C110" s="3"/>
      <c r="D110" s="3"/>
      <c r="E110" s="3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</row>
    <row r="111" spans="1:38" ht="18.95" customHeight="1" x14ac:dyDescent="0.2">
      <c r="A111" s="3"/>
      <c r="B111" s="3"/>
      <c r="C111" s="3"/>
      <c r="D111" s="3"/>
      <c r="E111" s="3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</row>
    <row r="112" spans="1:38" ht="18.95" customHeight="1" x14ac:dyDescent="0.2">
      <c r="A112" s="3"/>
      <c r="B112" s="3"/>
      <c r="C112" s="3"/>
      <c r="D112" s="3"/>
      <c r="E112" s="3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</row>
    <row r="113" spans="1:38" ht="18.95" customHeight="1" x14ac:dyDescent="0.2">
      <c r="A113" s="3"/>
      <c r="B113" s="3"/>
      <c r="C113" s="3"/>
      <c r="D113" s="3"/>
      <c r="E113" s="3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</row>
    <row r="114" spans="1:38" ht="18.95" customHeight="1" x14ac:dyDescent="0.2">
      <c r="A114" s="3"/>
      <c r="B114" s="3"/>
      <c r="C114" s="3"/>
      <c r="D114" s="3"/>
      <c r="E114" s="3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</row>
    <row r="115" spans="1:38" ht="18.95" customHeight="1" x14ac:dyDescent="0.2">
      <c r="A115" s="3"/>
      <c r="B115" s="3"/>
      <c r="C115" s="3"/>
      <c r="D115" s="3"/>
      <c r="E115" s="3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</row>
    <row r="116" spans="1:38" ht="18.95" customHeight="1" x14ac:dyDescent="0.2"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</row>
    <row r="117" spans="1:38" ht="18.95" customHeight="1" x14ac:dyDescent="0.2"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</row>
    <row r="118" spans="1:38" ht="18.95" customHeight="1" x14ac:dyDescent="0.2"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</row>
    <row r="119" spans="1:38" ht="18.95" customHeight="1" x14ac:dyDescent="0.2"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</row>
    <row r="120" spans="1:38" ht="18.95" customHeight="1" x14ac:dyDescent="0.2"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</row>
    <row r="121" spans="1:38" ht="18.95" customHeight="1" x14ac:dyDescent="0.2"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</row>
    <row r="122" spans="1:38" ht="18.95" customHeight="1" x14ac:dyDescent="0.2"/>
    <row r="123" spans="1:38" ht="18.95" customHeight="1" x14ac:dyDescent="0.2"/>
    <row r="124" spans="1:38" ht="18.95" customHeight="1" x14ac:dyDescent="0.2"/>
    <row r="125" spans="1:38" ht="18.95" customHeight="1" x14ac:dyDescent="0.2"/>
    <row r="126" spans="1:38" ht="18.95" customHeight="1" x14ac:dyDescent="0.2"/>
    <row r="127" spans="1:38" ht="18.95" customHeight="1" x14ac:dyDescent="0.2"/>
    <row r="128" spans="1:3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</sheetData>
  <mergeCells count="9">
    <mergeCell ref="A48:E48"/>
    <mergeCell ref="A62:E62"/>
    <mergeCell ref="A71:E71"/>
    <mergeCell ref="A79:E79"/>
    <mergeCell ref="A1:E1"/>
    <mergeCell ref="A4:E4"/>
    <mergeCell ref="A9:E9"/>
    <mergeCell ref="A14:E14"/>
    <mergeCell ref="A36:E36"/>
  </mergeCells>
  <phoneticPr fontId="0" type="noConversion"/>
  <printOptions horizontalCentered="1"/>
  <pageMargins left="0.19685039370078741" right="0.19685039370078741" top="0.19685039370078741" bottom="0.19685039370078741" header="0.51181102362204722" footer="0.70866141732283472"/>
  <pageSetup paperSize="9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vývoj za 5 rokov</vt:lpstr>
      <vt:lpstr>mesiace</vt:lpstr>
      <vt:lpstr>príčiny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PTEÚ</dc:creator>
  <cp:lastModifiedBy>Marek Jaško</cp:lastModifiedBy>
  <cp:lastPrinted>2021-01-18T10:26:43Z</cp:lastPrinted>
  <dcterms:created xsi:type="dcterms:W3CDTF">2003-05-09T10:41:26Z</dcterms:created>
  <dcterms:modified xsi:type="dcterms:W3CDTF">2021-03-24T12:57:53Z</dcterms:modified>
</cp:coreProperties>
</file>